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stateofdelaware.sharepoint.com/sites/DHR/HRM/eSTAR Coordination/PHRST/Schedules/"/>
    </mc:Choice>
  </mc:AlternateContent>
  <xr:revisionPtr revIDLastSave="1360" documentId="8_{64C95C3A-4BF8-4AEC-849F-D027684186BE}" xr6:coauthVersionLast="47" xr6:coauthVersionMax="47" xr10:uidLastSave="{E8D4D0A5-980F-4364-B298-79484CE8E777}"/>
  <bookViews>
    <workbookView xWindow="28690" yWindow="-110" windowWidth="29020" windowHeight="15700" xr2:uid="{00000000-000D-0000-FFFF-FFFF00000000}"/>
  </bookViews>
  <sheets>
    <sheet name="Non Time Clock Schedules" sheetId="6" r:id="rId1"/>
    <sheet name="Time Clock Schedules" sheetId="8" r:id="rId2"/>
  </sheets>
  <definedNames>
    <definedName name="_xlnm._FilterDatabase" localSheetId="0" hidden="1">'Non Time Clock Schedules'!$A$10:$BC$301</definedName>
    <definedName name="_xlnm._FilterDatabase" localSheetId="1" hidden="1">'Time Clock Schedules'!$B$14:$R$308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6" i="6" l="1"/>
  <c r="U26" i="6"/>
  <c r="M209" i="6"/>
  <c r="U209" i="6"/>
  <c r="M210" i="6"/>
  <c r="U210" i="6"/>
  <c r="M211" i="6"/>
  <c r="U211" i="6"/>
  <c r="M212" i="6"/>
  <c r="U212" i="6"/>
  <c r="M213" i="6"/>
  <c r="U213" i="6"/>
  <c r="M214" i="6"/>
  <c r="U214" i="6"/>
  <c r="M215" i="6"/>
  <c r="U215" i="6"/>
  <c r="M216" i="6"/>
  <c r="U216" i="6"/>
  <c r="M217" i="6"/>
  <c r="U217" i="6"/>
  <c r="M218" i="6"/>
  <c r="U218" i="6"/>
  <c r="M219" i="6"/>
  <c r="U219" i="6"/>
  <c r="M220" i="6"/>
  <c r="U220" i="6"/>
  <c r="M221" i="6"/>
  <c r="U221" i="6"/>
  <c r="M222" i="6"/>
  <c r="U222" i="6"/>
  <c r="M223" i="6"/>
  <c r="U223" i="6"/>
  <c r="M224" i="6"/>
  <c r="U224" i="6"/>
  <c r="M225" i="6"/>
  <c r="U225" i="6"/>
  <c r="M226" i="6"/>
  <c r="U226" i="6"/>
  <c r="M227" i="6"/>
  <c r="U227" i="6"/>
  <c r="M228" i="6"/>
  <c r="U228" i="6"/>
  <c r="M229" i="6"/>
  <c r="U229" i="6"/>
  <c r="M230" i="6"/>
  <c r="U230" i="6"/>
  <c r="M231" i="6"/>
  <c r="U231" i="6"/>
  <c r="M232" i="6"/>
  <c r="U232" i="6"/>
  <c r="M233" i="6"/>
  <c r="U233" i="6"/>
  <c r="M234" i="6"/>
  <c r="U234" i="6"/>
  <c r="M235" i="6"/>
  <c r="U235" i="6"/>
  <c r="M236" i="6"/>
  <c r="U236" i="6"/>
  <c r="M237" i="6"/>
  <c r="U237" i="6"/>
  <c r="M238" i="6"/>
  <c r="U238" i="6"/>
  <c r="M239" i="6"/>
  <c r="U239" i="6"/>
  <c r="V239" i="6" s="1"/>
  <c r="M240" i="6"/>
  <c r="U240" i="6"/>
  <c r="M241" i="6"/>
  <c r="U241" i="6"/>
  <c r="M242" i="6"/>
  <c r="U242" i="6"/>
  <c r="M243" i="6"/>
  <c r="U243" i="6"/>
  <c r="M244" i="6"/>
  <c r="V244" i="6" s="1"/>
  <c r="U244" i="6"/>
  <c r="M245" i="6"/>
  <c r="U245" i="6"/>
  <c r="M246" i="6"/>
  <c r="U246" i="6"/>
  <c r="M247" i="6"/>
  <c r="U247" i="6"/>
  <c r="V247" i="6"/>
  <c r="M248" i="6"/>
  <c r="U248" i="6"/>
  <c r="M249" i="6"/>
  <c r="U249" i="6"/>
  <c r="M250" i="6"/>
  <c r="U250" i="6"/>
  <c r="M251" i="6"/>
  <c r="U251" i="6"/>
  <c r="M252" i="6"/>
  <c r="U252" i="6"/>
  <c r="M253" i="6"/>
  <c r="U253" i="6"/>
  <c r="M254" i="6"/>
  <c r="U254" i="6"/>
  <c r="M255" i="6"/>
  <c r="U255" i="6"/>
  <c r="M256" i="6"/>
  <c r="U256" i="6"/>
  <c r="M257" i="6"/>
  <c r="U257" i="6"/>
  <c r="M258" i="6"/>
  <c r="U258" i="6"/>
  <c r="M259" i="6"/>
  <c r="U259" i="6"/>
  <c r="M260" i="6"/>
  <c r="U260" i="6"/>
  <c r="M261" i="6"/>
  <c r="U261" i="6"/>
  <c r="M262" i="6"/>
  <c r="U262" i="6"/>
  <c r="M263" i="6"/>
  <c r="U263" i="6"/>
  <c r="M264" i="6"/>
  <c r="V264" i="6" s="1"/>
  <c r="U264" i="6"/>
  <c r="M265" i="6"/>
  <c r="V265" i="6" s="1"/>
  <c r="U265" i="6"/>
  <c r="M266" i="6"/>
  <c r="U266" i="6"/>
  <c r="M267" i="6"/>
  <c r="U267" i="6"/>
  <c r="M268" i="6"/>
  <c r="U268" i="6"/>
  <c r="M269" i="6"/>
  <c r="U269" i="6"/>
  <c r="M270" i="6"/>
  <c r="U270" i="6"/>
  <c r="M271" i="6"/>
  <c r="V271" i="6" s="1"/>
  <c r="U271" i="6"/>
  <c r="M272" i="6"/>
  <c r="U272" i="6"/>
  <c r="M273" i="6"/>
  <c r="V273" i="6" s="1"/>
  <c r="U273" i="6"/>
  <c r="M274" i="6"/>
  <c r="U274" i="6"/>
  <c r="M275" i="6"/>
  <c r="U275" i="6"/>
  <c r="M276" i="6"/>
  <c r="U276" i="6"/>
  <c r="M277" i="6"/>
  <c r="U277" i="6"/>
  <c r="M278" i="6"/>
  <c r="U278" i="6"/>
  <c r="M279" i="6"/>
  <c r="V279" i="6" s="1"/>
  <c r="U279" i="6"/>
  <c r="M280" i="6"/>
  <c r="U280" i="6"/>
  <c r="M281" i="6"/>
  <c r="U281" i="6"/>
  <c r="M282" i="6"/>
  <c r="U282" i="6"/>
  <c r="M283" i="6"/>
  <c r="U283" i="6"/>
  <c r="M284" i="6"/>
  <c r="U284" i="6"/>
  <c r="M285" i="6"/>
  <c r="U285" i="6"/>
  <c r="M286" i="6"/>
  <c r="U286" i="6"/>
  <c r="M287" i="6"/>
  <c r="U287" i="6"/>
  <c r="M288" i="6"/>
  <c r="U288" i="6"/>
  <c r="M289" i="6"/>
  <c r="U289" i="6"/>
  <c r="M290" i="6"/>
  <c r="U290" i="6"/>
  <c r="M291" i="6"/>
  <c r="U291" i="6"/>
  <c r="M292" i="6"/>
  <c r="U292" i="6"/>
  <c r="M293" i="6"/>
  <c r="U293" i="6"/>
  <c r="M294" i="6"/>
  <c r="U294" i="6"/>
  <c r="M295" i="6"/>
  <c r="V295" i="6" s="1"/>
  <c r="U295" i="6"/>
  <c r="M296" i="6"/>
  <c r="V296" i="6" s="1"/>
  <c r="U296" i="6"/>
  <c r="M297" i="6"/>
  <c r="U297" i="6"/>
  <c r="M298" i="6"/>
  <c r="U298" i="6"/>
  <c r="M299" i="6"/>
  <c r="U299" i="6"/>
  <c r="M300" i="6"/>
  <c r="V300" i="6" s="1"/>
  <c r="U300" i="6"/>
  <c r="M301" i="6"/>
  <c r="U301"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235" i="6"/>
  <c r="A236" i="6"/>
  <c r="A237" i="6"/>
  <c r="A238" i="6"/>
  <c r="A239" i="6"/>
  <c r="A240" i="6"/>
  <c r="A241" i="6"/>
  <c r="A242" i="6"/>
  <c r="A243" i="6"/>
  <c r="A244" i="6"/>
  <c r="A245" i="6"/>
  <c r="A246" i="6"/>
  <c r="A247" i="6"/>
  <c r="A248" i="6"/>
  <c r="A249" i="6"/>
  <c r="A250" i="6"/>
  <c r="A251" i="6"/>
  <c r="A252" i="6"/>
  <c r="A253" i="6"/>
  <c r="A254" i="6"/>
  <c r="A255" i="6"/>
  <c r="A256" i="6"/>
  <c r="A257" i="6"/>
  <c r="A258" i="6"/>
  <c r="A259" i="6"/>
  <c r="A260" i="6"/>
  <c r="A261" i="6"/>
  <c r="A262" i="6"/>
  <c r="A263" i="6"/>
  <c r="A264" i="6"/>
  <c r="A265" i="6"/>
  <c r="A266" i="6"/>
  <c r="A267" i="6"/>
  <c r="A268" i="6"/>
  <c r="A269" i="6"/>
  <c r="A270" i="6"/>
  <c r="A271" i="6"/>
  <c r="A272" i="6"/>
  <c r="A273" i="6"/>
  <c r="A274" i="6"/>
  <c r="A275" i="6"/>
  <c r="A276" i="6"/>
  <c r="A277" i="6"/>
  <c r="A278" i="6"/>
  <c r="A279" i="6"/>
  <c r="A280" i="6"/>
  <c r="A281" i="6"/>
  <c r="A282" i="6"/>
  <c r="A283" i="6"/>
  <c r="A284" i="6"/>
  <c r="A285" i="6"/>
  <c r="A286" i="6"/>
  <c r="A287" i="6"/>
  <c r="A288" i="6"/>
  <c r="A289" i="6"/>
  <c r="A290" i="6"/>
  <c r="A291" i="6"/>
  <c r="A292" i="6"/>
  <c r="A293" i="6"/>
  <c r="A294" i="6"/>
  <c r="A295" i="6"/>
  <c r="A296" i="6"/>
  <c r="A297" i="6"/>
  <c r="A298" i="6"/>
  <c r="A299" i="6"/>
  <c r="A300" i="6"/>
  <c r="A301" i="6"/>
  <c r="M204" i="6"/>
  <c r="M205" i="6"/>
  <c r="M206" i="6"/>
  <c r="M207" i="6"/>
  <c r="M208" i="6"/>
  <c r="U203" i="6"/>
  <c r="U204" i="6"/>
  <c r="U205" i="6"/>
  <c r="U206" i="6"/>
  <c r="U207" i="6"/>
  <c r="U208" i="6"/>
  <c r="M203" i="6"/>
  <c r="U202" i="6"/>
  <c r="M202" i="6"/>
  <c r="M201" i="6"/>
  <c r="U201" i="6"/>
  <c r="U200" i="6"/>
  <c r="U199" i="6"/>
  <c r="M200" i="6"/>
  <c r="M199" i="6"/>
  <c r="X4" i="6"/>
  <c r="U198" i="6"/>
  <c r="M198" i="6"/>
  <c r="U197" i="6"/>
  <c r="M197" i="6"/>
  <c r="A197" i="6"/>
  <c r="A198" i="6"/>
  <c r="A199" i="6"/>
  <c r="A200" i="6"/>
  <c r="A201" i="6"/>
  <c r="A202" i="6"/>
  <c r="A203" i="6"/>
  <c r="A204" i="6"/>
  <c r="A196" i="6"/>
  <c r="U196" i="6"/>
  <c r="M196" i="6"/>
  <c r="U195" i="6"/>
  <c r="M195" i="6"/>
  <c r="U194" i="6"/>
  <c r="M194" i="6"/>
  <c r="U193" i="6"/>
  <c r="M193" i="6"/>
  <c r="M192" i="6"/>
  <c r="U192" i="6"/>
  <c r="M191" i="6"/>
  <c r="U191" i="6"/>
  <c r="M189" i="6"/>
  <c r="U189" i="6"/>
  <c r="U190" i="6"/>
  <c r="M190" i="6"/>
  <c r="U188" i="6"/>
  <c r="M188" i="6"/>
  <c r="A188" i="6"/>
  <c r="A189" i="6"/>
  <c r="A190" i="6"/>
  <c r="A191" i="6"/>
  <c r="A192" i="6"/>
  <c r="A193" i="6"/>
  <c r="A194" i="6"/>
  <c r="A195" i="6"/>
  <c r="A173" i="6"/>
  <c r="A174" i="6"/>
  <c r="A175" i="6"/>
  <c r="A176" i="6"/>
  <c r="A177" i="6"/>
  <c r="A178" i="6"/>
  <c r="A179" i="6"/>
  <c r="A180" i="6"/>
  <c r="A181" i="6"/>
  <c r="A182" i="6"/>
  <c r="A183" i="6"/>
  <c r="A184" i="6"/>
  <c r="A185" i="6"/>
  <c r="A186" i="6"/>
  <c r="A187" i="6"/>
  <c r="U187" i="6"/>
  <c r="M187" i="6"/>
  <c r="U186" i="6"/>
  <c r="M186" i="6"/>
  <c r="U185" i="6"/>
  <c r="M185" i="6"/>
  <c r="U184" i="6"/>
  <c r="M184" i="6"/>
  <c r="U183" i="6"/>
  <c r="M183" i="6"/>
  <c r="U180" i="6"/>
  <c r="M180" i="6"/>
  <c r="U179" i="6"/>
  <c r="M179" i="6"/>
  <c r="U178" i="6"/>
  <c r="M178" i="6"/>
  <c r="U177" i="6"/>
  <c r="M177" i="6"/>
  <c r="U176" i="6"/>
  <c r="M176" i="6"/>
  <c r="U175" i="6"/>
  <c r="M175" i="6"/>
  <c r="U174" i="6"/>
  <c r="M174" i="6"/>
  <c r="U173" i="6"/>
  <c r="M173" i="6"/>
  <c r="A172" i="6"/>
  <c r="U172" i="6"/>
  <c r="M172" i="6"/>
  <c r="A171" i="6"/>
  <c r="A170" i="6"/>
  <c r="U170" i="6"/>
  <c r="M170" i="6"/>
  <c r="M166" i="6"/>
  <c r="U166" i="6"/>
  <c r="M167" i="6"/>
  <c r="U167" i="6"/>
  <c r="M168" i="6"/>
  <c r="U168" i="6"/>
  <c r="M169" i="6"/>
  <c r="U169" i="6"/>
  <c r="M171" i="6"/>
  <c r="U171" i="6"/>
  <c r="A166" i="6"/>
  <c r="A167" i="6"/>
  <c r="A168" i="6"/>
  <c r="A169" i="6"/>
  <c r="U164" i="6"/>
  <c r="M164" i="6"/>
  <c r="A164" i="6"/>
  <c r="A160" i="6"/>
  <c r="A161" i="6"/>
  <c r="A162" i="6"/>
  <c r="A163" i="6"/>
  <c r="A165" i="6"/>
  <c r="U159" i="6"/>
  <c r="U160" i="6"/>
  <c r="U161" i="6"/>
  <c r="U162" i="6"/>
  <c r="U163" i="6"/>
  <c r="U165" i="6"/>
  <c r="M159" i="6"/>
  <c r="M160" i="6"/>
  <c r="M161" i="6"/>
  <c r="M162" i="6"/>
  <c r="M163" i="6"/>
  <c r="M165" i="6"/>
  <c r="A249" i="8"/>
  <c r="A251" i="8"/>
  <c r="A253" i="8"/>
  <c r="A255" i="8"/>
  <c r="A257" i="8"/>
  <c r="A259" i="8"/>
  <c r="A261" i="8"/>
  <c r="A263" i="8"/>
  <c r="A265" i="8"/>
  <c r="A267" i="8"/>
  <c r="A269" i="8"/>
  <c r="A271" i="8"/>
  <c r="A273" i="8"/>
  <c r="A275" i="8"/>
  <c r="A277" i="8"/>
  <c r="A279" i="8"/>
  <c r="A281" i="8"/>
  <c r="A283" i="8"/>
  <c r="A285" i="8"/>
  <c r="A287" i="8"/>
  <c r="A289" i="8"/>
  <c r="A291" i="8"/>
  <c r="A293" i="8"/>
  <c r="A295" i="8"/>
  <c r="A297" i="8"/>
  <c r="A299" i="8"/>
  <c r="A301" i="8"/>
  <c r="A303" i="8"/>
  <c r="A305" i="8"/>
  <c r="A307" i="8"/>
  <c r="A159" i="6"/>
  <c r="A247" i="8"/>
  <c r="A245" i="8"/>
  <c r="A243" i="8"/>
  <c r="A241" i="8"/>
  <c r="A239" i="8"/>
  <c r="A237" i="8"/>
  <c r="A235" i="8"/>
  <c r="A233" i="8"/>
  <c r="A231" i="8"/>
  <c r="A229" i="8"/>
  <c r="A227" i="8"/>
  <c r="A225" i="8"/>
  <c r="A223" i="8"/>
  <c r="A221" i="8"/>
  <c r="A219" i="8"/>
  <c r="A217" i="8"/>
  <c r="A215" i="8"/>
  <c r="A213" i="8"/>
  <c r="A211" i="8"/>
  <c r="A209" i="8"/>
  <c r="A207" i="8"/>
  <c r="A205" i="8"/>
  <c r="A183" i="8"/>
  <c r="A185" i="8"/>
  <c r="A187" i="8"/>
  <c r="A189" i="8"/>
  <c r="A191" i="8"/>
  <c r="A193" i="8"/>
  <c r="A195" i="8"/>
  <c r="A197" i="8"/>
  <c r="A199" i="8"/>
  <c r="A201" i="8"/>
  <c r="A203" i="8"/>
  <c r="A175" i="8"/>
  <c r="A177" i="8"/>
  <c r="A179" i="8"/>
  <c r="A181" i="8"/>
  <c r="A167" i="8"/>
  <c r="A169" i="8"/>
  <c r="A171" i="8"/>
  <c r="A173" i="8"/>
  <c r="A165" i="8"/>
  <c r="A163" i="8"/>
  <c r="A161" i="8"/>
  <c r="M22" i="6"/>
  <c r="A159" i="8"/>
  <c r="A157" i="8"/>
  <c r="A155" i="8"/>
  <c r="A153" i="8"/>
  <c r="A151" i="8"/>
  <c r="A149" i="8"/>
  <c r="A147" i="8"/>
  <c r="A145" i="8"/>
  <c r="A143" i="8"/>
  <c r="A141" i="8"/>
  <c r="A139" i="8"/>
  <c r="A137" i="8"/>
  <c r="A135" i="8"/>
  <c r="A133" i="8"/>
  <c r="A131" i="8"/>
  <c r="A129" i="8"/>
  <c r="A103" i="8"/>
  <c r="A105" i="8"/>
  <c r="A107" i="8"/>
  <c r="A109" i="8"/>
  <c r="A113" i="8"/>
  <c r="A115" i="8"/>
  <c r="A117" i="8"/>
  <c r="A119" i="8"/>
  <c r="A121" i="8"/>
  <c r="A123" i="8"/>
  <c r="A125" i="8"/>
  <c r="A127" i="8"/>
  <c r="A154" i="6"/>
  <c r="A155" i="6"/>
  <c r="A156" i="6"/>
  <c r="A157" i="6"/>
  <c r="A158" i="6"/>
  <c r="U154" i="6"/>
  <c r="U155" i="6"/>
  <c r="U156" i="6"/>
  <c r="U157" i="6"/>
  <c r="U158" i="6"/>
  <c r="M154" i="6"/>
  <c r="M155" i="6"/>
  <c r="M156" i="6"/>
  <c r="M157" i="6"/>
  <c r="M158" i="6"/>
  <c r="A153" i="6"/>
  <c r="U153" i="6"/>
  <c r="M153" i="6"/>
  <c r="A93" i="8"/>
  <c r="A95" i="8"/>
  <c r="A97" i="8"/>
  <c r="A99" i="8"/>
  <c r="A101" i="8"/>
  <c r="A91" i="8"/>
  <c r="A89" i="8"/>
  <c r="A79" i="8"/>
  <c r="A81" i="8"/>
  <c r="A83" i="8"/>
  <c r="A85" i="8"/>
  <c r="A87" i="8"/>
  <c r="A67" i="8"/>
  <c r="A69" i="8"/>
  <c r="A71" i="8"/>
  <c r="A73" i="8"/>
  <c r="A75" i="8"/>
  <c r="A77" i="8"/>
  <c r="A57" i="8"/>
  <c r="A59" i="8"/>
  <c r="A61" i="8"/>
  <c r="A63" i="8"/>
  <c r="A65" i="8"/>
  <c r="A51" i="8"/>
  <c r="A53" i="8"/>
  <c r="A55" i="8"/>
  <c r="A33" i="8"/>
  <c r="A27" i="8"/>
  <c r="A25" i="8"/>
  <c r="A23" i="8"/>
  <c r="A31" i="8"/>
  <c r="A49" i="8"/>
  <c r="A35" i="8"/>
  <c r="A39" i="8"/>
  <c r="A41" i="8"/>
  <c r="A47" i="8"/>
  <c r="A43" i="8"/>
  <c r="A37" i="8"/>
  <c r="A45" i="8"/>
  <c r="A29" i="8"/>
  <c r="T7" i="8"/>
  <c r="A20" i="6"/>
  <c r="A111" i="6"/>
  <c r="A112" i="6"/>
  <c r="A114" i="6"/>
  <c r="A115" i="6"/>
  <c r="A116" i="6"/>
  <c r="A117" i="6"/>
  <c r="A118" i="6"/>
  <c r="A119" i="6"/>
  <c r="A120" i="6"/>
  <c r="A21" i="6"/>
  <c r="A121" i="6"/>
  <c r="A122" i="6"/>
  <c r="A123" i="6"/>
  <c r="A124" i="6"/>
  <c r="A125" i="6"/>
  <c r="A113" i="6"/>
  <c r="A126" i="6"/>
  <c r="A127" i="6"/>
  <c r="A128" i="6"/>
  <c r="A129" i="6"/>
  <c r="A130" i="6"/>
  <c r="A22" i="6"/>
  <c r="A131" i="6"/>
  <c r="A132" i="6"/>
  <c r="A133" i="6"/>
  <c r="A135" i="6"/>
  <c r="A136" i="6"/>
  <c r="A137" i="6"/>
  <c r="A138" i="6"/>
  <c r="A139" i="6"/>
  <c r="A140" i="6"/>
  <c r="A23" i="6"/>
  <c r="A141" i="6"/>
  <c r="A142" i="6"/>
  <c r="A143" i="6"/>
  <c r="A144" i="6"/>
  <c r="A145" i="6"/>
  <c r="A146" i="6"/>
  <c r="A147" i="6"/>
  <c r="A148" i="6"/>
  <c r="A149" i="6"/>
  <c r="A24" i="6"/>
  <c r="A150" i="6"/>
  <c r="A151" i="6"/>
  <c r="A152" i="6"/>
  <c r="A102" i="6"/>
  <c r="A134" i="6"/>
  <c r="A25" i="6"/>
  <c r="A27" i="6"/>
  <c r="A28" i="6"/>
  <c r="A29" i="6"/>
  <c r="A30" i="6"/>
  <c r="A12" i="6"/>
  <c r="A31" i="6"/>
  <c r="A32" i="6"/>
  <c r="A33" i="6"/>
  <c r="A34" i="6"/>
  <c r="A35" i="6"/>
  <c r="A36" i="6"/>
  <c r="A37" i="6"/>
  <c r="A38" i="6"/>
  <c r="A39" i="6"/>
  <c r="A40" i="6"/>
  <c r="A13" i="6"/>
  <c r="A41" i="6"/>
  <c r="A42" i="6"/>
  <c r="A43" i="6"/>
  <c r="A44" i="6"/>
  <c r="A45" i="6"/>
  <c r="A46" i="6"/>
  <c r="A47" i="6"/>
  <c r="A48" i="6"/>
  <c r="A49" i="6"/>
  <c r="A50" i="6"/>
  <c r="A14" i="6"/>
  <c r="A51" i="6"/>
  <c r="A52" i="6"/>
  <c r="A53" i="6"/>
  <c r="A54" i="6"/>
  <c r="A55" i="6"/>
  <c r="A56" i="6"/>
  <c r="A57" i="6"/>
  <c r="A58" i="6"/>
  <c r="A59" i="6"/>
  <c r="A60" i="6"/>
  <c r="A15" i="6"/>
  <c r="A61" i="6"/>
  <c r="A62" i="6"/>
  <c r="A63" i="6"/>
  <c r="A64" i="6"/>
  <c r="A65" i="6"/>
  <c r="A66" i="6"/>
  <c r="A67" i="6"/>
  <c r="A68" i="6"/>
  <c r="A69" i="6"/>
  <c r="A70" i="6"/>
  <c r="A16" i="6"/>
  <c r="A71" i="6"/>
  <c r="A72" i="6"/>
  <c r="A73" i="6"/>
  <c r="A74" i="6"/>
  <c r="A75" i="6"/>
  <c r="A76" i="6"/>
  <c r="A77" i="6"/>
  <c r="A78" i="6"/>
  <c r="A79" i="6"/>
  <c r="A80" i="6"/>
  <c r="A17" i="6"/>
  <c r="A81" i="6"/>
  <c r="A82" i="6"/>
  <c r="A83" i="6"/>
  <c r="A84" i="6"/>
  <c r="A85" i="6"/>
  <c r="A86" i="6"/>
  <c r="A87" i="6"/>
  <c r="A88" i="6"/>
  <c r="A89" i="6"/>
  <c r="A90" i="6"/>
  <c r="A18" i="6"/>
  <c r="A91" i="6"/>
  <c r="A92" i="6"/>
  <c r="A93" i="6"/>
  <c r="A94" i="6"/>
  <c r="A95" i="6"/>
  <c r="A96" i="6"/>
  <c r="A97" i="6"/>
  <c r="A98" i="6"/>
  <c r="A99" i="6"/>
  <c r="A100" i="6"/>
  <c r="A19" i="6"/>
  <c r="A101" i="6"/>
  <c r="A103" i="6"/>
  <c r="A104" i="6"/>
  <c r="A105" i="6"/>
  <c r="A106" i="6"/>
  <c r="A107" i="6"/>
  <c r="A108" i="6"/>
  <c r="A109" i="6"/>
  <c r="A110" i="6"/>
  <c r="A11" i="6"/>
  <c r="M28" i="6"/>
  <c r="U28" i="6"/>
  <c r="M61" i="6"/>
  <c r="M11" i="6"/>
  <c r="M34" i="6"/>
  <c r="M119" i="6"/>
  <c r="M18" i="6"/>
  <c r="M124" i="6"/>
  <c r="M36" i="6"/>
  <c r="M42" i="6"/>
  <c r="M41" i="6"/>
  <c r="M37" i="6"/>
  <c r="M43" i="6"/>
  <c r="M38" i="6"/>
  <c r="M44" i="6"/>
  <c r="M35" i="6"/>
  <c r="M39" i="6"/>
  <c r="U134" i="6"/>
  <c r="U61" i="6"/>
  <c r="U11" i="6"/>
  <c r="M151" i="6"/>
  <c r="M106" i="6"/>
  <c r="M107" i="6"/>
  <c r="M130" i="6"/>
  <c r="M17" i="6"/>
  <c r="M30" i="6"/>
  <c r="M58" i="6"/>
  <c r="M27" i="6"/>
  <c r="M50" i="6"/>
  <c r="M15" i="6"/>
  <c r="M29" i="6"/>
  <c r="M16" i="6"/>
  <c r="U151" i="6"/>
  <c r="M54" i="6"/>
  <c r="M123" i="6"/>
  <c r="M112" i="6"/>
  <c r="M120" i="6"/>
  <c r="M144" i="6"/>
  <c r="M145" i="6"/>
  <c r="M126" i="6"/>
  <c r="M139" i="6"/>
  <c r="M117" i="6"/>
  <c r="M88" i="6"/>
  <c r="M147" i="6"/>
  <c r="M148" i="6"/>
  <c r="M114" i="6"/>
  <c r="M142" i="6"/>
  <c r="M104" i="6"/>
  <c r="M96" i="6"/>
  <c r="M103" i="6"/>
  <c r="M53" i="6"/>
  <c r="M146" i="6"/>
  <c r="M105" i="6"/>
  <c r="M132" i="6"/>
  <c r="M133" i="6"/>
  <c r="M138" i="6"/>
  <c r="M141" i="6"/>
  <c r="M21" i="6"/>
  <c r="M75" i="6"/>
  <c r="M121" i="6"/>
  <c r="M116" i="6"/>
  <c r="M111" i="6"/>
  <c r="M76" i="6"/>
  <c r="M115" i="6"/>
  <c r="M127" i="6"/>
  <c r="M129" i="6"/>
  <c r="M140" i="6"/>
  <c r="M128" i="6"/>
  <c r="M152" i="6"/>
  <c r="M25" i="6"/>
  <c r="M137" i="6"/>
  <c r="M109" i="6"/>
  <c r="M100" i="6"/>
  <c r="M150" i="6"/>
  <c r="M67" i="6"/>
  <c r="M149" i="6"/>
  <c r="M110" i="6"/>
  <c r="M125" i="6"/>
  <c r="M99" i="6"/>
  <c r="M102" i="6"/>
  <c r="M134" i="6"/>
  <c r="M136" i="6"/>
  <c r="M143" i="6"/>
  <c r="M71" i="6"/>
  <c r="M60" i="6"/>
  <c r="M118" i="6"/>
  <c r="M122" i="6"/>
  <c r="M135" i="6"/>
  <c r="M56" i="6"/>
  <c r="M101" i="6"/>
  <c r="U101" i="6"/>
  <c r="U56" i="6"/>
  <c r="U135" i="6"/>
  <c r="U122" i="6"/>
  <c r="U34" i="6"/>
  <c r="U118" i="6"/>
  <c r="U60" i="6"/>
  <c r="U71" i="6"/>
  <c r="U143" i="6"/>
  <c r="U136" i="6"/>
  <c r="U102" i="6"/>
  <c r="U119" i="6"/>
  <c r="U99" i="6"/>
  <c r="U125" i="6"/>
  <c r="U110" i="6"/>
  <c r="U149" i="6"/>
  <c r="U67" i="6"/>
  <c r="U150" i="6"/>
  <c r="U100" i="6"/>
  <c r="U109" i="6"/>
  <c r="U137" i="6"/>
  <c r="U25" i="6"/>
  <c r="U152" i="6"/>
  <c r="U128" i="6"/>
  <c r="U140" i="6"/>
  <c r="U18" i="6"/>
  <c r="U129" i="6"/>
  <c r="U127" i="6"/>
  <c r="U115" i="6"/>
  <c r="U76" i="6"/>
  <c r="U111" i="6"/>
  <c r="U116" i="6"/>
  <c r="U121" i="6"/>
  <c r="U75" i="6"/>
  <c r="U21" i="6"/>
  <c r="U141" i="6"/>
  <c r="U138" i="6"/>
  <c r="U133" i="6"/>
  <c r="U132" i="6"/>
  <c r="U105" i="6"/>
  <c r="U146" i="6"/>
  <c r="U53" i="6"/>
  <c r="U103" i="6"/>
  <c r="U124" i="6"/>
  <c r="U96" i="6"/>
  <c r="U104" i="6"/>
  <c r="U142" i="6"/>
  <c r="U114" i="6"/>
  <c r="U148" i="6"/>
  <c r="U147" i="6"/>
  <c r="U88" i="6"/>
  <c r="U22" i="6"/>
  <c r="U117" i="6"/>
  <c r="U139" i="6"/>
  <c r="U126" i="6"/>
  <c r="U145" i="6"/>
  <c r="U144" i="6"/>
  <c r="U120" i="6"/>
  <c r="U112" i="6"/>
  <c r="U123" i="6"/>
  <c r="U54" i="6"/>
  <c r="U106" i="6"/>
  <c r="U107" i="6"/>
  <c r="U36" i="6"/>
  <c r="U89" i="6"/>
  <c r="U42" i="6"/>
  <c r="U41" i="6"/>
  <c r="U73" i="6"/>
  <c r="U37" i="6"/>
  <c r="U45" i="6"/>
  <c r="U113" i="6"/>
  <c r="U64" i="6"/>
  <c r="U72" i="6"/>
  <c r="U12" i="6"/>
  <c r="U95" i="6"/>
  <c r="U24" i="6"/>
  <c r="U57" i="6"/>
  <c r="U43" i="6"/>
  <c r="U65" i="6"/>
  <c r="U81" i="6"/>
  <c r="U77" i="6"/>
  <c r="U78" i="6"/>
  <c r="U38" i="6"/>
  <c r="U47" i="6"/>
  <c r="U86" i="6"/>
  <c r="U79" i="6"/>
  <c r="U97" i="6"/>
  <c r="U108" i="6"/>
  <c r="U19" i="6"/>
  <c r="U92" i="6"/>
  <c r="U74" i="6"/>
  <c r="U93" i="6"/>
  <c r="U46" i="6"/>
  <c r="U91" i="6"/>
  <c r="U68" i="6"/>
  <c r="U63" i="6"/>
  <c r="U44" i="6"/>
  <c r="U35" i="6"/>
  <c r="U59" i="6"/>
  <c r="U55" i="6"/>
  <c r="U90" i="6"/>
  <c r="U62" i="6"/>
  <c r="U69" i="6"/>
  <c r="U80" i="6"/>
  <c r="U82" i="6"/>
  <c r="U66" i="6"/>
  <c r="U98" i="6"/>
  <c r="U83" i="6"/>
  <c r="U70" i="6"/>
  <c r="U39" i="6"/>
  <c r="M89" i="6"/>
  <c r="M73" i="6"/>
  <c r="M45" i="6"/>
  <c r="M113" i="6"/>
  <c r="M64" i="6"/>
  <c r="M72" i="6"/>
  <c r="M12" i="6"/>
  <c r="M95" i="6"/>
  <c r="M24" i="6"/>
  <c r="M57" i="6"/>
  <c r="M65" i="6"/>
  <c r="M81" i="6"/>
  <c r="M77" i="6"/>
  <c r="M78" i="6"/>
  <c r="M47" i="6"/>
  <c r="M86" i="6"/>
  <c r="M79" i="6"/>
  <c r="M97" i="6"/>
  <c r="M108" i="6"/>
  <c r="M19" i="6"/>
  <c r="M92" i="6"/>
  <c r="M74" i="6"/>
  <c r="M93" i="6"/>
  <c r="M46" i="6"/>
  <c r="M91" i="6"/>
  <c r="M68" i="6"/>
  <c r="M63" i="6"/>
  <c r="M59" i="6"/>
  <c r="M55" i="6"/>
  <c r="M90" i="6"/>
  <c r="M62" i="6"/>
  <c r="M69" i="6"/>
  <c r="M80" i="6"/>
  <c r="M82" i="6"/>
  <c r="M66" i="6"/>
  <c r="M98" i="6"/>
  <c r="M83" i="6"/>
  <c r="M70" i="6"/>
  <c r="M94" i="6"/>
  <c r="M131" i="6"/>
  <c r="U130" i="6"/>
  <c r="U17" i="6"/>
  <c r="U30" i="6"/>
  <c r="U58" i="6"/>
  <c r="U27" i="6"/>
  <c r="U50" i="6"/>
  <c r="U15" i="6"/>
  <c r="U29" i="6"/>
  <c r="U16" i="6"/>
  <c r="U84" i="6"/>
  <c r="U33" i="6"/>
  <c r="U13" i="6"/>
  <c r="U94" i="6"/>
  <c r="U131" i="6"/>
  <c r="U40" i="6"/>
  <c r="U85" i="6"/>
  <c r="U49" i="6"/>
  <c r="U87" i="6"/>
  <c r="U23" i="6"/>
  <c r="U51" i="6"/>
  <c r="U31" i="6"/>
  <c r="U20" i="6"/>
  <c r="U48" i="6"/>
  <c r="U32" i="6"/>
  <c r="U14" i="6"/>
  <c r="U52" i="6"/>
  <c r="M84" i="6"/>
  <c r="M33" i="6"/>
  <c r="M13" i="6"/>
  <c r="M40" i="6"/>
  <c r="M85" i="6"/>
  <c r="M49" i="6"/>
  <c r="M87" i="6"/>
  <c r="M23" i="6"/>
  <c r="M51" i="6"/>
  <c r="M31" i="6"/>
  <c r="M20" i="6"/>
  <c r="M48" i="6"/>
  <c r="M32" i="6"/>
  <c r="M14" i="6"/>
  <c r="M52" i="6"/>
  <c r="V235" i="6" l="1"/>
  <c r="V232" i="6"/>
  <c r="V226" i="6"/>
  <c r="V290" i="6"/>
  <c r="V284" i="6"/>
  <c r="V288" i="6"/>
  <c r="V276" i="6"/>
  <c r="V287" i="6"/>
  <c r="V263" i="6"/>
  <c r="V257" i="6"/>
  <c r="V240" i="6"/>
  <c r="V268" i="6"/>
  <c r="V245" i="6"/>
  <c r="V262" i="6"/>
  <c r="V256" i="6"/>
  <c r="V224" i="6"/>
  <c r="V223" i="6"/>
  <c r="V221" i="6"/>
  <c r="V220" i="6"/>
  <c r="V219" i="6"/>
  <c r="V218" i="6"/>
  <c r="V225" i="6"/>
  <c r="V280" i="6"/>
  <c r="V252" i="6"/>
  <c r="V241" i="6"/>
  <c r="V236" i="6"/>
  <c r="V251" i="6"/>
  <c r="V206" i="6"/>
  <c r="V272" i="6"/>
  <c r="V228" i="6"/>
  <c r="V222" i="6"/>
  <c r="V299" i="6"/>
  <c r="V255" i="6"/>
  <c r="V282" i="6"/>
  <c r="V260" i="6"/>
  <c r="V248" i="6"/>
  <c r="V243" i="6"/>
  <c r="V238" i="6"/>
  <c r="V292" i="6"/>
  <c r="V270" i="6"/>
  <c r="V259" i="6"/>
  <c r="V253" i="6"/>
  <c r="V242" i="6"/>
  <c r="V231" i="6"/>
  <c r="V216" i="6"/>
  <c r="V215" i="6"/>
  <c r="V213" i="6"/>
  <c r="V293" i="6"/>
  <c r="V283" i="6"/>
  <c r="V266" i="6"/>
  <c r="V249" i="6"/>
  <c r="V246" i="6"/>
  <c r="V229" i="6"/>
  <c r="V207" i="6"/>
  <c r="V289" i="6"/>
  <c r="V286" i="6"/>
  <c r="V269" i="6"/>
  <c r="V211" i="6"/>
  <c r="V285" i="6"/>
  <c r="V275" i="6"/>
  <c r="V258" i="6"/>
  <c r="V298" i="6"/>
  <c r="V281" i="6"/>
  <c r="V278" i="6"/>
  <c r="V261" i="6"/>
  <c r="V234" i="6"/>
  <c r="V217" i="6"/>
  <c r="V214" i="6"/>
  <c r="V301" i="6"/>
  <c r="V291" i="6"/>
  <c r="V274" i="6"/>
  <c r="V254" i="6"/>
  <c r="V237" i="6"/>
  <c r="V227" i="6"/>
  <c r="V297" i="6"/>
  <c r="V294" i="6"/>
  <c r="V277" i="6"/>
  <c r="V267" i="6"/>
  <c r="V250" i="6"/>
  <c r="V233" i="6"/>
  <c r="V230" i="6"/>
  <c r="V212" i="6"/>
  <c r="V210" i="6"/>
  <c r="V209" i="6"/>
  <c r="G11" i="8"/>
  <c r="V203" i="6"/>
  <c r="V95" i="6"/>
  <c r="V202" i="6"/>
  <c r="V153" i="6"/>
  <c r="V167" i="6"/>
  <c r="V184" i="6"/>
  <c r="V44" i="6"/>
  <c r="V205" i="6"/>
  <c r="V29" i="6"/>
  <c r="V131" i="6"/>
  <c r="V75" i="6"/>
  <c r="V145" i="6"/>
  <c r="V200" i="6"/>
  <c r="V208" i="6"/>
  <c r="V121" i="6"/>
  <c r="V111" i="6"/>
  <c r="V132" i="6"/>
  <c r="V158" i="6"/>
  <c r="I7" i="6"/>
  <c r="Q7" i="6" s="1"/>
  <c r="V27" i="6"/>
  <c r="V199" i="6"/>
  <c r="V204" i="6"/>
  <c r="V201" i="6"/>
  <c r="V18" i="6"/>
  <c r="V192" i="6"/>
  <c r="V144" i="6"/>
  <c r="V143" i="6"/>
  <c r="V67" i="6"/>
  <c r="V94" i="6"/>
  <c r="V114" i="6"/>
  <c r="V15" i="6"/>
  <c r="V74" i="6"/>
  <c r="V106" i="6"/>
  <c r="V118" i="6"/>
  <c r="V61" i="6"/>
  <c r="V59" i="6"/>
  <c r="V35" i="6"/>
  <c r="V92" i="6"/>
  <c r="V42" i="6"/>
  <c r="V122" i="6"/>
  <c r="V197" i="6"/>
  <c r="V108" i="6"/>
  <c r="V77" i="6"/>
  <c r="V22" i="6"/>
  <c r="V38" i="6"/>
  <c r="V119" i="6"/>
  <c r="V159" i="6"/>
  <c r="V73" i="6"/>
  <c r="V100" i="6"/>
  <c r="V60" i="6"/>
  <c r="V152" i="6"/>
  <c r="V151" i="6"/>
  <c r="V110" i="6"/>
  <c r="V80" i="6"/>
  <c r="V85" i="6"/>
  <c r="V69" i="6"/>
  <c r="V62" i="6"/>
  <c r="V79" i="6"/>
  <c r="V107" i="6"/>
  <c r="V56" i="6"/>
  <c r="V127" i="6"/>
  <c r="V141" i="6"/>
  <c r="V28" i="6"/>
  <c r="V160" i="6"/>
  <c r="V190" i="6"/>
  <c r="V193" i="6"/>
  <c r="V70" i="6"/>
  <c r="V90" i="6"/>
  <c r="V78" i="6"/>
  <c r="V31" i="6"/>
  <c r="V33" i="6"/>
  <c r="V51" i="6"/>
  <c r="V58" i="6"/>
  <c r="V41" i="6"/>
  <c r="V176" i="6"/>
  <c r="V180" i="6"/>
  <c r="V30" i="6"/>
  <c r="V12" i="6"/>
  <c r="V102" i="6"/>
  <c r="V148" i="6"/>
  <c r="V88" i="6"/>
  <c r="V23" i="6"/>
  <c r="V52" i="6"/>
  <c r="V87" i="6"/>
  <c r="V66" i="6"/>
  <c r="V146" i="6"/>
  <c r="V112" i="6"/>
  <c r="V161" i="6"/>
  <c r="V171" i="6"/>
  <c r="V166" i="6"/>
  <c r="V198" i="6"/>
  <c r="V97" i="6"/>
  <c r="V48" i="6"/>
  <c r="V40" i="6"/>
  <c r="V20" i="6"/>
  <c r="V50" i="6"/>
  <c r="V82" i="6"/>
  <c r="V81" i="6"/>
  <c r="V37" i="6"/>
  <c r="V11" i="6"/>
  <c r="V163" i="6"/>
  <c r="V13" i="6"/>
  <c r="V89" i="6"/>
  <c r="V105" i="6"/>
  <c r="V116" i="6"/>
  <c r="V149" i="6"/>
  <c r="V101" i="6"/>
  <c r="V136" i="6"/>
  <c r="V150" i="6"/>
  <c r="V129" i="6"/>
  <c r="V21" i="6"/>
  <c r="V103" i="6"/>
  <c r="V117" i="6"/>
  <c r="V54" i="6"/>
  <c r="V186" i="6"/>
  <c r="V189" i="6"/>
  <c r="V32" i="6"/>
  <c r="V43" i="6"/>
  <c r="V134" i="6"/>
  <c r="V156" i="6"/>
  <c r="V120" i="6"/>
  <c r="V139" i="6"/>
  <c r="V135" i="6"/>
  <c r="V109" i="6"/>
  <c r="V115" i="6"/>
  <c r="V138" i="6"/>
  <c r="V126" i="6"/>
  <c r="V162" i="6"/>
  <c r="V164" i="6"/>
  <c r="V170" i="6"/>
  <c r="V187" i="6"/>
  <c r="V17" i="6"/>
  <c r="V72" i="6"/>
  <c r="V55" i="6"/>
  <c r="V96" i="6"/>
  <c r="V34" i="6"/>
  <c r="V154" i="6"/>
  <c r="V174" i="6"/>
  <c r="V178" i="6"/>
  <c r="V188" i="6"/>
  <c r="V64" i="6"/>
  <c r="V98" i="6"/>
  <c r="V196" i="6"/>
  <c r="V71" i="6"/>
  <c r="V128" i="6"/>
  <c r="V147" i="6"/>
  <c r="V185" i="6"/>
  <c r="V91" i="6"/>
  <c r="V24" i="6"/>
  <c r="V68" i="6"/>
  <c r="V65" i="6"/>
  <c r="V113" i="6"/>
  <c r="V140" i="6"/>
  <c r="V53" i="6"/>
  <c r="V123" i="6"/>
  <c r="V169" i="6"/>
  <c r="V173" i="6"/>
  <c r="V177" i="6"/>
  <c r="V183" i="6"/>
  <c r="V84" i="6"/>
  <c r="V93" i="6"/>
  <c r="V47" i="6"/>
  <c r="V46" i="6"/>
  <c r="V86" i="6"/>
  <c r="V57" i="6"/>
  <c r="V104" i="6"/>
  <c r="V168" i="6"/>
  <c r="V191" i="6"/>
  <c r="V83" i="6"/>
  <c r="V99" i="6"/>
  <c r="V137" i="6"/>
  <c r="V76" i="6"/>
  <c r="V133" i="6"/>
  <c r="V142" i="6"/>
  <c r="V16" i="6"/>
  <c r="V130" i="6"/>
  <c r="V39" i="6"/>
  <c r="V36" i="6"/>
  <c r="V157" i="6"/>
  <c r="V175" i="6"/>
  <c r="V179" i="6"/>
  <c r="V14" i="6"/>
  <c r="V49" i="6"/>
  <c r="V125" i="6"/>
  <c r="V25" i="6"/>
  <c r="V124" i="6"/>
  <c r="V165" i="6"/>
  <c r="V172" i="6"/>
  <c r="V63" i="6"/>
  <c r="V45" i="6"/>
  <c r="V19" i="6"/>
  <c r="V155" i="6"/>
  <c r="V195" i="6"/>
  <c r="V194" i="6"/>
</calcChain>
</file>

<file path=xl/sharedStrings.xml><?xml version="1.0" encoding="utf-8"?>
<sst xmlns="http://schemas.openxmlformats.org/spreadsheetml/2006/main" count="1873" uniqueCount="519">
  <si>
    <t xml:space="preserve">To find the schedule place the hours worked in the chart. Place an "0" in the cells that are empty. The schedule name you will need to select in eStar will automatically generate. </t>
  </si>
  <si>
    <t>Week 1</t>
  </si>
  <si>
    <t>Week 2</t>
  </si>
  <si>
    <t>Sun</t>
  </si>
  <si>
    <t>Mon</t>
  </si>
  <si>
    <t>Tue</t>
  </si>
  <si>
    <t>Wed</t>
  </si>
  <si>
    <t>Thu</t>
  </si>
  <si>
    <t xml:space="preserve">Fri </t>
  </si>
  <si>
    <t>Sat</t>
  </si>
  <si>
    <t>Fri</t>
  </si>
  <si>
    <t>Schedule Name</t>
  </si>
  <si>
    <t>Indicate if Schedule is Unbalanced with a U</t>
  </si>
  <si>
    <t>Total</t>
  </si>
  <si>
    <t>Wk 2 Total</t>
  </si>
  <si>
    <t>Pay Period Total</t>
  </si>
  <si>
    <t>S Mon-Fri 3.00</t>
  </si>
  <si>
    <t>B</t>
  </si>
  <si>
    <t xml:space="preserve"> </t>
  </si>
  <si>
    <t>S Mon-Fri 7.5</t>
  </si>
  <si>
    <t>S 80% wk1=S 12.5 F 5.0 S 12.5 wk2=same</t>
  </si>
  <si>
    <t>PT_60_B_Schedule 1</t>
  </si>
  <si>
    <t>S Intern M-F 4.0</t>
  </si>
  <si>
    <t>PT_59_B_Schedule 2</t>
  </si>
  <si>
    <t>U WK 1 = MTW 7.50 Th7.00 &amp; Foff / WK2= MTW 7.50 Th7.00 &amp; Foff</t>
  </si>
  <si>
    <t>PT_60_B_Schedule 3</t>
  </si>
  <si>
    <t>S 80%MT3.75 W-F7.5</t>
  </si>
  <si>
    <t>PT_60_B_Schedule 4</t>
  </si>
  <si>
    <t>S 80% MTh7.5 Foff</t>
  </si>
  <si>
    <t>PT_60_B_Schedule 5</t>
  </si>
  <si>
    <t>S 80% M-F6.0</t>
  </si>
  <si>
    <t>PT_60_B_Schedule 6</t>
  </si>
  <si>
    <t>S 80% wk1=S 12.5 M 5.0 S 12.5 wk2=same</t>
  </si>
  <si>
    <t>PT_60_B_Schedule 7</t>
  </si>
  <si>
    <t>S 80% wk1=S 12.5 T 5.0 S 12.5 wk2=same</t>
  </si>
  <si>
    <t>PT_60_B_Schedule 8</t>
  </si>
  <si>
    <t>S 80% wk1=S 12.5 W 5.0 S 12.5 wk2=same</t>
  </si>
  <si>
    <t>PT_60_B_Schedule 9</t>
  </si>
  <si>
    <t>This Schedule should only be used for Non-FLSA Covered Positions.</t>
  </si>
  <si>
    <t>S 80% wk1=S 12.5 Th 5.0 S 12.5 wk2=same</t>
  </si>
  <si>
    <t>PT_60_B_Schedule 10</t>
  </si>
  <si>
    <t>S 80% MTH3.75 TWF7.5</t>
  </si>
  <si>
    <t>PT_64_B_Schedule 11</t>
  </si>
  <si>
    <t>U WK 1 = MW8.0 Th8.00 &amp; Foff / WK2= MW8.0 Th8.00 &amp; Foff</t>
  </si>
  <si>
    <t>PT_67.5_B_Schedule 12</t>
  </si>
  <si>
    <t>U 90%M-Th7.5 F3.75</t>
  </si>
  <si>
    <t>PT_67.5_B_Schedule 13</t>
  </si>
  <si>
    <t>S 90% M-F6.75</t>
  </si>
  <si>
    <t>FT_75_B_Schedule 14</t>
  </si>
  <si>
    <t>S MON OFF TRF 9.5, W 9.0</t>
  </si>
  <si>
    <t>FT_75_B_Schedule 15</t>
  </si>
  <si>
    <t>S MON OFF T-R 9.5, F9.0</t>
  </si>
  <si>
    <t>FT_75_B_Schedule 16</t>
  </si>
  <si>
    <t>S MW 7.5,T 5.5,RF 8.5</t>
  </si>
  <si>
    <t>FT_75_B_Schedule 17</t>
  </si>
  <si>
    <t>S MON-THU 8.0, FRI 5.5</t>
  </si>
  <si>
    <t>FT_75_B_Schedule 18</t>
  </si>
  <si>
    <t>S MT 8.0,W 9.5, R 4.5, F7.5</t>
  </si>
  <si>
    <t>FT_75_B_Schedule 19</t>
  </si>
  <si>
    <t>S MW 8.5, TR 6.5, F7.5</t>
  </si>
  <si>
    <t>FT_75_B_Schedule 20</t>
  </si>
  <si>
    <t>S M 8.5, TW 7.0, RF 7.5</t>
  </si>
  <si>
    <t>FT_75_B_Schedule 21</t>
  </si>
  <si>
    <t>S wk1=M 9.0 T-Th 9.5 F off wk 2=same</t>
  </si>
  <si>
    <t>FT_75_B_Schedule 22</t>
  </si>
  <si>
    <t>S wk 1=MWTH 9.5 T 9.0 F off wk 2=same</t>
  </si>
  <si>
    <t>FT_75_B_Schedule 23</t>
  </si>
  <si>
    <t>S wk 1=M-W 9.5 TH 9.0 F off wk 2= M-F 7.5</t>
  </si>
  <si>
    <t>FT_75_B_Schedule 24</t>
  </si>
  <si>
    <t>S wk 1=M-W 9.5 TH 9.0 F off wk 2=same</t>
  </si>
  <si>
    <t>FT_75_B_Schedule 25</t>
  </si>
  <si>
    <t>S MT 9.5 W off Th 9.5 F 9.0</t>
  </si>
  <si>
    <t>PT_47.5_U_Schedule 26</t>
  </si>
  <si>
    <t>U</t>
  </si>
  <si>
    <t>S wk 1=S12.5 R5.0 S12.5 wk2=S12.5 T5.0 S12.5</t>
  </si>
  <si>
    <t>FT_75_B_Schedule 27</t>
  </si>
  <si>
    <t>S MTW12.50</t>
  </si>
  <si>
    <t>FT_75_B_Schedule 28</t>
  </si>
  <si>
    <t>S WRF12.50</t>
  </si>
  <si>
    <t>FT_75_B_Schedule 29</t>
  </si>
  <si>
    <t>S S15.0 W7.5 F15.00</t>
  </si>
  <si>
    <t>FT_75_B_Schedule 30</t>
  </si>
  <si>
    <t>S M-F7.5/M-R8.0,F5.5</t>
  </si>
  <si>
    <t>FT_75_B_Schedule 31</t>
  </si>
  <si>
    <t>S M9.0,TW6.5,R9.0,F6.5</t>
  </si>
  <si>
    <t>FT_75_B_Schedule 32</t>
  </si>
  <si>
    <t>S T9,W-F9.5</t>
  </si>
  <si>
    <t>FT_75_B_Schedule 33</t>
  </si>
  <si>
    <t>S MTWFS7.5/SMTWF7.5</t>
  </si>
  <si>
    <t>FT_75_B_Schedule 34</t>
  </si>
  <si>
    <t>S SMWRF7.5/MWRFS7.5</t>
  </si>
  <si>
    <t>FT_75_B_Schedule 35</t>
  </si>
  <si>
    <t>S M6.0 T7.5 W9.0 Th7.5 F7.5</t>
  </si>
  <si>
    <t>FT_75_B_Schedule 36</t>
  </si>
  <si>
    <t>S wk1=MTTh9.5 W9.0 wk2=same</t>
  </si>
  <si>
    <t>FT_75_B_Schedule 37</t>
  </si>
  <si>
    <t>S wk1=MF3.0 TTh7.0 W12.0 Su5.5 wk2=same</t>
  </si>
  <si>
    <t>FT_75_B_Schedule 38</t>
  </si>
  <si>
    <t>S wk1=MTTh9.5 Woff F9.0 wk2=same</t>
  </si>
  <si>
    <t>FT_75_B_Schedule 39</t>
  </si>
  <si>
    <t>S wk1=MWTh9.5 T off F9.0 wk2=same</t>
  </si>
  <si>
    <t>FT_75_B_Schedule 40</t>
  </si>
  <si>
    <t>S wk1= MTW9.5 Thoff F9.0 wk2=same</t>
  </si>
  <si>
    <t>FT_75_B_Schedule 41</t>
  </si>
  <si>
    <t>S wk1=MT7.0 W9.0 Th7.5 F 7.0 wk2=same</t>
  </si>
  <si>
    <t>FT_75_B_Schedule 42</t>
  </si>
  <si>
    <t>S wk1= M9.0 TThF9.5 Woff wk2=same</t>
  </si>
  <si>
    <t>FT_75_B_Schedule 43</t>
  </si>
  <si>
    <t>S wk1=M10.5 TW8.5 Th10.0 Foff wk2=same</t>
  </si>
  <si>
    <t>FT_75_B_Schedule 44</t>
  </si>
  <si>
    <t>S wk1=M9.5 Toff W9.0 ThF9.5 wk2=same</t>
  </si>
  <si>
    <t>FT_75_B_Schedule 45</t>
  </si>
  <si>
    <t>S wk1=MThF7.0 T7.5 W9.0 wk2=same</t>
  </si>
  <si>
    <t>FT_75_B_Schedule 46</t>
  </si>
  <si>
    <t>S wk1=MTW8.0 Th7.5 F6.0 wk2=same</t>
  </si>
  <si>
    <t>FT_75_B_Schedule 47</t>
  </si>
  <si>
    <t>S wk1=MT9.5 WTh 9.25 Foff wk2=same</t>
  </si>
  <si>
    <t>FT_75_B_Schedule 48</t>
  </si>
  <si>
    <t>S wk1=M7.5 TWTh 8.0 F6.0 wk2= same</t>
  </si>
  <si>
    <t>FT_75_B_Schedule 49</t>
  </si>
  <si>
    <t>S wk1=M7.0 T7.5 W9.0 ThF7.0 wk2=same</t>
  </si>
  <si>
    <t>FT_75_B_Schedule 50</t>
  </si>
  <si>
    <t>S wk1 M9.5 T off WTh9.5 F9.0 wk2=same</t>
  </si>
  <si>
    <t>FT_75_B_Schedule 51</t>
  </si>
  <si>
    <t>S wk1=M7.5 TTh7.0 WF8.0 wk2=same</t>
  </si>
  <si>
    <t>FT_75_B_Schedule 52</t>
  </si>
  <si>
    <t>S wk1= MT9.5 Woff ThF9.25</t>
  </si>
  <si>
    <t>FT_75_B_Schedule 53</t>
  </si>
  <si>
    <t>S wk1=MT9.5 Woff Th9.5 F9.0 wk2=M-Th 8.5 F3.5</t>
  </si>
  <si>
    <t>FT_75_B_Schedule 54</t>
  </si>
  <si>
    <t>S wk1=M7.0 T 8.0 W-F7.5 wk2=same</t>
  </si>
  <si>
    <t>FT_75_B_Schedule 55</t>
  </si>
  <si>
    <t>S wk1=M-F7.5 wk2=M-W9.5 Th9.0 Foff</t>
  </si>
  <si>
    <t>FT_75_B_Schedule 56</t>
  </si>
  <si>
    <t>S wk1=M4.0 T7.5 W11.5 TH7.5 F3.5 SAT3.5</t>
  </si>
  <si>
    <t>FT_75_B_Schedule 57</t>
  </si>
  <si>
    <t>Supervisor Schedule 1 for 24/7 Facilities</t>
  </si>
  <si>
    <t>FT_75_B_Schedule 58</t>
  </si>
  <si>
    <t>Supervisor Schedule 2 for 24/7 Facilities</t>
  </si>
  <si>
    <t>FT_75_B_Schedule 59</t>
  </si>
  <si>
    <t>S wk1=MWTh 8.0 T 8.5 F 5.0 / wk2=same</t>
  </si>
  <si>
    <t>FT_75_B_Schedule 60</t>
  </si>
  <si>
    <t>S 100% wk1=S 12.5 Th 7.5 F 5.0 S 12.5 wk2=same</t>
  </si>
  <si>
    <t>FT_75_B_Schedule 61</t>
  </si>
  <si>
    <t>S S3.5 M4.0 T11 WR7.5 F4.0 S off</t>
  </si>
  <si>
    <t>FT_75_B_Schedule 62</t>
  </si>
  <si>
    <t>S Wk1=M-Th 8.5, F3.5 Wk2= MTTh9.5 F9.0</t>
  </si>
  <si>
    <t>FT_75_B_Schedule 63</t>
  </si>
  <si>
    <t>S WK1 =M-F 7.5 / WK2 TWTh 9.5 F9.0</t>
  </si>
  <si>
    <t>FT_75_B_Schedule 64</t>
  </si>
  <si>
    <t xml:space="preserve"> S WK1 = M10.5 TW 8.5 Thoff F10.0 / WK2 = Same</t>
  </si>
  <si>
    <t>FT_75_B_Schedule 65</t>
  </si>
  <si>
    <t>S M9.0 TTh10 W8.5 Foff</t>
  </si>
  <si>
    <t>FT_75_B_Schedule 66</t>
  </si>
  <si>
    <t>S S9.5 M9.5 T9.0 S9.5</t>
  </si>
  <si>
    <t>FT_75_B_Schedule 67</t>
  </si>
  <si>
    <t>S MThF 9.5 Woff T9.0</t>
  </si>
  <si>
    <t>FT_75_B_Schedule 68</t>
  </si>
  <si>
    <t>S M7.5 T6.5 W9.5 Th6.0 F8.0</t>
  </si>
  <si>
    <t>PT_60_B_Schedule 69</t>
  </si>
  <si>
    <t>S WK 1 = MT9.5 Woff Th9.5 &amp; F9.00 / WK2= MTWTh &amp; F7.5</t>
  </si>
  <si>
    <t>FT_75_U_Schedule 70</t>
  </si>
  <si>
    <t>FT_75_U_Schedule 71</t>
  </si>
  <si>
    <t>U WK 1 = MF 8.0 TWTh8.5/ WK2=  MoffTWTh8.5 F8.0</t>
  </si>
  <si>
    <t>FT_75_U_Schedule 72</t>
  </si>
  <si>
    <t>U T-R8.5,F7.5/M-R8.5,F8</t>
  </si>
  <si>
    <t>FT_75_U_Schedule 73</t>
  </si>
  <si>
    <t>U T-R8.5,F8/M-R8.5,F8</t>
  </si>
  <si>
    <t>FT_75_U_Schedule 74</t>
  </si>
  <si>
    <t>U TW9.0,RF8.5/M-F8.0</t>
  </si>
  <si>
    <t>FT_75_U_Schedule 75</t>
  </si>
  <si>
    <t>U MWF 8, TR 8.5/M-R 8.5</t>
  </si>
  <si>
    <t>FT_75_U_Schedule 76</t>
  </si>
  <si>
    <t>U M8.0, T-R9.0/M-F 8.0</t>
  </si>
  <si>
    <t>FT_75_U_Schedule 77</t>
  </si>
  <si>
    <t>FT_75_U_Schedule 78</t>
  </si>
  <si>
    <t>U M-R8.5,F7.0/M-R8.5</t>
  </si>
  <si>
    <t>FT_75_U_Schedule 79</t>
  </si>
  <si>
    <t>U MT8.5,WR9.0/M-R8.5,F6.0</t>
  </si>
  <si>
    <t>FT_75_U_Schedule 80</t>
  </si>
  <si>
    <t>U M-F8.0/T-F8.75</t>
  </si>
  <si>
    <t>FT_75_U_Schedule 81</t>
  </si>
  <si>
    <t>U M-R8.5,F8.0/TW8.5,TF8.0</t>
  </si>
  <si>
    <t>FT_75_U_Schedule 82</t>
  </si>
  <si>
    <t>U wk1=M 8.5 T 8.0 W-Th 8.5 F 8.0 wk2=M off T-Th 8.5 F 8.0</t>
  </si>
  <si>
    <t>FT_75_U_Schedule 83</t>
  </si>
  <si>
    <t>U wk1=M-T 8.5 W 7.5 Th-F 8.5 wk 2= M-T 8.5 W 8.0 Th 8.5 F off</t>
  </si>
  <si>
    <t>FT_75_U_Schedule 84</t>
  </si>
  <si>
    <t>U wk1=M-W 8.5 Th-F 8.0 wk 2= M off T-Th 8.5 F 8.0</t>
  </si>
  <si>
    <t>FT_75_U_Schedule 85</t>
  </si>
  <si>
    <t>U wk 1=M-Th 8.5 F 8.0 wk 2= M off T-Th 8.5 F 7.5</t>
  </si>
  <si>
    <t>FT_75_U_Schedule 86</t>
  </si>
  <si>
    <t>U wk 1=M-F 8.5 wk 2= M-W 8.5 Th 7.0 F off</t>
  </si>
  <si>
    <t>FT_75_U_Schedule 87</t>
  </si>
  <si>
    <t>U wk 1=MWF 9.0 TTH 7.5 wk 2= MW 9.0 TTh 7.5 F off</t>
  </si>
  <si>
    <t>FT_75_U_Schedule 88</t>
  </si>
  <si>
    <t>U wk1 M-Th 8.5 F off / wk 2 MT 8.5 W-F 8.0</t>
  </si>
  <si>
    <t>FT_75_U_Schedule 89</t>
  </si>
  <si>
    <t>U wk1=M-Th8.5 F8.0 wk2=M-T8.5 Woff Th-F8.0</t>
  </si>
  <si>
    <t>FT_75_U_Schedule 90</t>
  </si>
  <si>
    <t>U wk1=M-Th8.5 Foff wk2=M7.0 T-F8.5</t>
  </si>
  <si>
    <t>FT_75_U_Schedule 91</t>
  </si>
  <si>
    <t>U wk1=M-F8.0 wk2=MT8.5 WTh9.0 Foff</t>
  </si>
  <si>
    <t>FT_75_U_Schedule 92</t>
  </si>
  <si>
    <t>U wk1=MT8.5 W-F8.0 wk2=M-Th8.5 Foff</t>
  </si>
  <si>
    <t>FT_75_U_Schedule 93</t>
  </si>
  <si>
    <t>U wk1=M8.0 TWTh8.5 F8.0 wk2=M8.0 TThF8.5 Woff</t>
  </si>
  <si>
    <t>FT_75_U_Schedule 94</t>
  </si>
  <si>
    <t>U wk1=MTF8.5 WTh8.0 wk2=Moff TThF8.5 W8.0</t>
  </si>
  <si>
    <t>FT_75_U_Schedule 95</t>
  </si>
  <si>
    <t>U wk1=Moff TWThF8.5 wk2= MTWTh8.5 F7.0</t>
  </si>
  <si>
    <t>FT_75_U_Schedule 96</t>
  </si>
  <si>
    <t>U wk1=MTWTh8.5 Foff wk2= MTWTh8.5 F7.0</t>
  </si>
  <si>
    <t>FT_75_U_Schedule 97</t>
  </si>
  <si>
    <t>U wk1=MTW 8.5 Th8.25 Foff wk2=MTW 8.5 Th8.25 F7.5</t>
  </si>
  <si>
    <t>FT_75_U_Schedule 98</t>
  </si>
  <si>
    <t>U wk1=MWTh8.0 T9.5 Foff wk2=MWThF 8.0 T9.5</t>
  </si>
  <si>
    <t>FT_75_U_Schedule 99</t>
  </si>
  <si>
    <t>U wk1=MTWThF 8.0 wk2=MT9.0 WTh 8.5 Foff</t>
  </si>
  <si>
    <t>FT_75_U_Schedule 100</t>
  </si>
  <si>
    <t>U wk1= M9.0 TW8.5Th9.0 Foff wk2=MTWThF8.0</t>
  </si>
  <si>
    <t>FT_75_U_Schedule 101</t>
  </si>
  <si>
    <t>U wk1=MTWThF 8.0  wk2=Moff TW9.0 ThF 8.5</t>
  </si>
  <si>
    <t>FT_75_U_Schedule 102</t>
  </si>
  <si>
    <t>U wk1=MTWTh 8.5 F8.0 wk2= Moff T 8.0 WTh 8.5 F8.0</t>
  </si>
  <si>
    <t>FT_75_U_Schedule 103</t>
  </si>
  <si>
    <t>Uwk1= MT9.5, ThF9.5  wk2= MTTh9.5 F8.5</t>
  </si>
  <si>
    <t>FT_75_U_Schedule 104</t>
  </si>
  <si>
    <t>U wk1=MTWTh8.75 F5.0 wk2=MTWTH 8.75 Foff</t>
  </si>
  <si>
    <t>FT_75_U_Schedule 105</t>
  </si>
  <si>
    <t>U wk1= MW7.5 TTh9.0 F7.0 wk2=MW 7.5 TTH 10.0 Foff</t>
  </si>
  <si>
    <t>FT_75_U_Schedule 106</t>
  </si>
  <si>
    <t>U M-R8.5,F7.0/T-F8.5</t>
  </si>
  <si>
    <t>FT_75_U_Schedule 107</t>
  </si>
  <si>
    <t>U wk 1=MT 8.5 W off RF 8.5 / wk 2=MT 8.5 W 7.5 R 8.0 F 8.5</t>
  </si>
  <si>
    <t>FT_75_U_Schedule 108</t>
  </si>
  <si>
    <t>U wk1=M-Th 8.5 F8.0  wk2=M-W 8.5 Th7.5 F off</t>
  </si>
  <si>
    <t>FT_75_U_Schedule 109</t>
  </si>
  <si>
    <t>Uwk1=M9.0 T-Th8.5 F7.5 wk2= Moff T-Th8.5 F7.5</t>
  </si>
  <si>
    <t>FT_75_U_Schedule 110</t>
  </si>
  <si>
    <t>U wk1=M-F8.5 wk2= M8.5 Toff WTh 8.5 F7.0</t>
  </si>
  <si>
    <t>FT_75_U_Schedule 111</t>
  </si>
  <si>
    <t>U wk1=MW8.5 TTh7.5 F8.0 wk2=MW9.5 TTh8.0 Foff</t>
  </si>
  <si>
    <t>FT_75_U_Schedule 112</t>
  </si>
  <si>
    <t>U wk1= M-Th 8.5 Foff wk2=M-W8.5 Th8.0 F7.5</t>
  </si>
  <si>
    <t>FT_75_U_Schedule 113</t>
  </si>
  <si>
    <t>U wk1=M-W9.0 Th8.0 wk2=M8.5 T-Th8.0 F7.5</t>
  </si>
  <si>
    <t>FT_75_U_Schedule 114</t>
  </si>
  <si>
    <t>U wk1=Moff T-F8.5 wk2=M7.0 T-F8.5</t>
  </si>
  <si>
    <t>FT_75_U_Schedule 115</t>
  </si>
  <si>
    <t>U wk 1=M-F 8.0 / wk 2=M 11.0 T-Th 8.0 F off</t>
  </si>
  <si>
    <t>FT_75_U_Schedule 116</t>
  </si>
  <si>
    <t>U wk1=M off TW 9.0 Th 8.5 F 7.5 / wk2=MT 9.0 W 8.0 ThF 7.5</t>
  </si>
  <si>
    <t>FT_75_U_Schedule 117</t>
  </si>
  <si>
    <t>U wk1=M-W 9.0 Th 8.0 F 7.0 / wk2=MT 9.0 W 8.0 Th 7.0 F off</t>
  </si>
  <si>
    <t>FT_75_U_Schedule 118</t>
  </si>
  <si>
    <t>U wk 1 MT 8.5 WR 9.0 F off / wk 2 M-F 8.0</t>
  </si>
  <si>
    <t>FT_75_U_Schedule 119</t>
  </si>
  <si>
    <t>U wk 1 M off T-F 8.5 / wk 2 M-T 8.5 F 7.0</t>
  </si>
  <si>
    <t>FT_75_U_Schedule 120</t>
  </si>
  <si>
    <t>U wk 1=M off T-Th 8.5 F 8.0 / wk 2=M 8.0 T-Th 8.5 F 8.0</t>
  </si>
  <si>
    <t>FT_75_U_Schedule 121</t>
  </si>
  <si>
    <t>U wk 1=M off TW 9.5 R 8.5 F 7.5 / wk 2=MT 8.5 W 8.0 RF 7.5</t>
  </si>
  <si>
    <t>FT_75_U_Schedule 122</t>
  </si>
  <si>
    <t>U wk1=M-R 8.75 F off / wk2=MT 8.5 WR 8.0 F 7.0</t>
  </si>
  <si>
    <t>FT_75_U_Schedule 123</t>
  </si>
  <si>
    <t>U WK1 = MTTh8.5 WF 8.0/ WK2 = Moff TThF8.5 W8.0</t>
  </si>
  <si>
    <t>FT_75_U_Schedule 124</t>
  </si>
  <si>
    <t>U WK1 = TW9.0 ThF 8.5/WK2 = MTW8.5 Th7.5 F7</t>
  </si>
  <si>
    <t>FT_75_U_Schedule 125</t>
  </si>
  <si>
    <t xml:space="preserve"> U WK1 = M-F 8.5/ WK2 = M8.5 TWTh8.0 Foff</t>
  </si>
  <si>
    <t>FT_75_U_Schedule 126</t>
  </si>
  <si>
    <t>U WK1 = Moff TWThF8.5 / WK2 = M 8.0 TWTh 8.5 F 8.0</t>
  </si>
  <si>
    <t>FT_75_U_Schedule 127</t>
  </si>
  <si>
    <t>U WK1 = MTTh 8.5 WF 8.0  / WK2 = MTTh8.5 Woff F 8.0</t>
  </si>
  <si>
    <t>FT_75_U_Schedule 128</t>
  </si>
  <si>
    <t>U WK1 = MF8.0 TWTh 8.5 / WK2 = Moff TWTh 8.5 F 8.0</t>
  </si>
  <si>
    <t>FT_75_U_Schedule 129</t>
  </si>
  <si>
    <t>U Wk1 = MW 7.5 TTH 10.0 Foff/ WK2 = MW 7.5 TTh 9.0 F7.0</t>
  </si>
  <si>
    <t>FT_75_U_Schedule 130</t>
  </si>
  <si>
    <t>U WK1 = MF8.0 TWTh8.5 / WK2 = M8.0 TWTh 8.5 Foff</t>
  </si>
  <si>
    <t>FT_75_U_Schedule 131</t>
  </si>
  <si>
    <t>U WK1 = MF 8.0 TWTh8.5/ WK2=  MoffTWTh8.5 F8.0</t>
  </si>
  <si>
    <t>FT_75_U_Schedule 132</t>
  </si>
  <si>
    <t>U Wk1 = Moff TWTh8.5 F7.5 Wk2 = M9 TWTh8.5 F7.5</t>
  </si>
  <si>
    <t>FT_75_U_Schedule 133</t>
  </si>
  <si>
    <t>U Wk1 Moff TTh8.5 WF8.0 Wk2=MTWTH8.5 F8.0</t>
  </si>
  <si>
    <t>PT_64_B_Schedule 134</t>
  </si>
  <si>
    <t>U wk1=M-Th8.75 F off/wk2=M-F8.0</t>
  </si>
  <si>
    <t>FT_75_U_Schedule 135</t>
  </si>
  <si>
    <t>UWk1= MTWTh8.5F6.0/Wk2= MTWTh8.75</t>
  </si>
  <si>
    <t>FT_75_U_Schedule 136</t>
  </si>
  <si>
    <t>UWk1=Moff TWTh9.0 F8.0/Wk2=MT8.5W8.0ThF7.5</t>
  </si>
  <si>
    <t>FT_75_U_Schedule 137</t>
  </si>
  <si>
    <t>UWk1=MTWTh8.75/Wk2=MTWTh8.5F6.0</t>
  </si>
  <si>
    <t>FT_75_U_Schedule 138</t>
  </si>
  <si>
    <t>U WK1= MTTh8.0 W8.5 F7.5/WK2=MTWTh8.75 Foff</t>
  </si>
  <si>
    <t>FT_75_U_Schedule 139</t>
  </si>
  <si>
    <t>U WK1= MTW8.5 Th8.25 Foff / WK2= M-F8.25</t>
  </si>
  <si>
    <t>PT_67_U_Schedule 140</t>
  </si>
  <si>
    <t>UWK1_M OFF T-TH 9 F 8/ WK2 M-F 8</t>
  </si>
  <si>
    <t>FT_75_U_Schedule 141</t>
  </si>
  <si>
    <t>U WK1= M-F 8.0 WK2 MT 8.5 W 9.5 TH 8.5 F OFF</t>
  </si>
  <si>
    <t>PT_66.5_U_Schedule 142</t>
  </si>
  <si>
    <t>U WK1= M OFF TW 8.5 TH9.5 F 8.5/WK2= M-F 8.0</t>
  </si>
  <si>
    <t>FT_75_U_Schedule 143</t>
  </si>
  <si>
    <t>UWk1= MTWTh 8.5 F6.0/Wk2= MTW 8.5 TH 9.5, F OFF</t>
  </si>
  <si>
    <t>FT_75_U_Schedule 144</t>
  </si>
  <si>
    <t>U WK 1 = MTW 8.75 Thoff &amp; F8.75 / WK2= MTW 8.50 Th6.00 &amp; F8.5</t>
  </si>
  <si>
    <t>FT_75_U_Schedule 145</t>
  </si>
  <si>
    <t>FT_75_B_Schedule 150</t>
  </si>
  <si>
    <t>FT_75_U_Schedule 151</t>
  </si>
  <si>
    <t>FT_75_U_Schedule 152</t>
  </si>
  <si>
    <t>FT_75_B_Schedule 153</t>
  </si>
  <si>
    <t>FT_75_U_Schedule 154</t>
  </si>
  <si>
    <t>FT_75_B_Schedule 155</t>
  </si>
  <si>
    <t>FT_75_B_Schedule 156</t>
  </si>
  <si>
    <t>FT_75_U_Schedule 157</t>
  </si>
  <si>
    <t>FT_75_U_Schedule 158</t>
  </si>
  <si>
    <t>FT_75_U_Schedule 159</t>
  </si>
  <si>
    <t>FT_75_B_Schedule 160</t>
  </si>
  <si>
    <t>FT_75_U_Schedule 161</t>
  </si>
  <si>
    <t>FT_75_U_Schedule 162</t>
  </si>
  <si>
    <t>FT_75_U_Schedule 163</t>
  </si>
  <si>
    <t>FT_75_U_Schedule 164</t>
  </si>
  <si>
    <t>FT_75_B_Schedule 165</t>
  </si>
  <si>
    <t>FT_75_U_Schedule 166</t>
  </si>
  <si>
    <t>FT_75_U_Schedule 167</t>
  </si>
  <si>
    <t>FT_75_U_Schedule 168</t>
  </si>
  <si>
    <t>FT_75_U_Schedule 169</t>
  </si>
  <si>
    <t>FT_75_B_Schedule 170</t>
  </si>
  <si>
    <t>FT_75_U_Schedule 171</t>
  </si>
  <si>
    <t>FT_75_B_Schedule 172</t>
  </si>
  <si>
    <t>FT_75_U_Schedule 173</t>
  </si>
  <si>
    <t>FT_75_U_Schedule 174</t>
  </si>
  <si>
    <t>FT_75_B_Schedule 175</t>
  </si>
  <si>
    <t>FT_75_U_Schedule 177</t>
  </si>
  <si>
    <t>FT_75_U_Schedule 178</t>
  </si>
  <si>
    <t>FT_75_U_Schedule 179</t>
  </si>
  <si>
    <t>FT_75_U_Schedule 180</t>
  </si>
  <si>
    <t>FT_75_B_Schedule 181</t>
  </si>
  <si>
    <t>FT_75_B_Schedule 182</t>
  </si>
  <si>
    <t>FT_75_B_Schedule 183</t>
  </si>
  <si>
    <t>FT_75_B_Schedule 184</t>
  </si>
  <si>
    <t>FT_75_B_Schedule 185</t>
  </si>
  <si>
    <t xml:space="preserve">B </t>
  </si>
  <si>
    <t>FT_75_U_Schedule 186</t>
  </si>
  <si>
    <t>FT_75_U_Schedule 187</t>
  </si>
  <si>
    <t>FT_75_U_Schedule 188</t>
  </si>
  <si>
    <t>FT_75_U_Schedule 189</t>
  </si>
  <si>
    <t>FT_75_U_Schedule 190</t>
  </si>
  <si>
    <t>FT_75_U_Schedule 191</t>
  </si>
  <si>
    <t>FT_75_B_Schedule 192</t>
  </si>
  <si>
    <t>FT_75_U_Schedule 193</t>
  </si>
  <si>
    <t>FT_75_U_Schedule 194</t>
  </si>
  <si>
    <t>FT_75_B_Schedule 195</t>
  </si>
  <si>
    <t>FT_75_U_Schedule 196</t>
  </si>
  <si>
    <t>FT_75_U_Schedule 197</t>
  </si>
  <si>
    <t>FT_75_U_Schedule 198</t>
  </si>
  <si>
    <t>FT_75_U_Schedule 199</t>
  </si>
  <si>
    <t>FT_75_U_Schedule 200</t>
  </si>
  <si>
    <t>FT_75_B_Schedule 201</t>
  </si>
  <si>
    <t>FT_75_B_Schedule 202</t>
  </si>
  <si>
    <t>PT_60_B_Schdeule 203</t>
  </si>
  <si>
    <t>FT_75_U_Schedule 204</t>
  </si>
  <si>
    <t xml:space="preserve">To find the schedule place the hours in the chart. Do not use ":". Place an "x" in the cells that are empty. The scheule name you will need to select in eStar will automatically generate. </t>
  </si>
  <si>
    <t>AM</t>
  </si>
  <si>
    <t>PM</t>
  </si>
  <si>
    <t>2400</t>
  </si>
  <si>
    <t>Meal Break</t>
  </si>
  <si>
    <t xml:space="preserve">In </t>
  </si>
  <si>
    <t>x</t>
  </si>
  <si>
    <t>Out</t>
  </si>
  <si>
    <t>P Casual Seasonal 29.50 wk 30 min lunch</t>
  </si>
  <si>
    <t>P Casual Seasonal 29.50 wk 60 min lunch</t>
  </si>
  <si>
    <t>P Casual Seasonal 37.50 wk 30 min lunch</t>
  </si>
  <si>
    <t>P Casual Seasonal 37.50 wk 60 min lunch</t>
  </si>
  <si>
    <t>IO Schedule 1</t>
  </si>
  <si>
    <t>IO Schedule 2</t>
  </si>
  <si>
    <t>IO Schedule 3</t>
  </si>
  <si>
    <t>IO Schedule 4</t>
  </si>
  <si>
    <t>IO Schedule 5</t>
  </si>
  <si>
    <t>IO Schedule 6</t>
  </si>
  <si>
    <t>IO Schedule 7</t>
  </si>
  <si>
    <t xml:space="preserve">IO Schedule 8 </t>
  </si>
  <si>
    <t>IO Schedule 9</t>
  </si>
  <si>
    <t>IO Schedule 10</t>
  </si>
  <si>
    <t>IO Schedule 11</t>
  </si>
  <si>
    <t>IO Schedule 12</t>
  </si>
  <si>
    <t>IO Schedule 13</t>
  </si>
  <si>
    <t>IO Schedule 14</t>
  </si>
  <si>
    <t>IO Schedule 15</t>
  </si>
  <si>
    <t>IO Schedule 16</t>
  </si>
  <si>
    <t>IO Schedule 17</t>
  </si>
  <si>
    <t>IO Schedule 18</t>
  </si>
  <si>
    <t>IO Schedule 19</t>
  </si>
  <si>
    <t>IO Schedule 20</t>
  </si>
  <si>
    <t>IO Schedule 21</t>
  </si>
  <si>
    <t>IO Schedule 22</t>
  </si>
  <si>
    <t>IO Schedule 23</t>
  </si>
  <si>
    <t>IO Schedule 24</t>
  </si>
  <si>
    <t>IO Schedule 25</t>
  </si>
  <si>
    <t>IO Schedule 26</t>
  </si>
  <si>
    <t>IO Schedule 27</t>
  </si>
  <si>
    <t>IO Schedule 28</t>
  </si>
  <si>
    <t>IO Schedule 29</t>
  </si>
  <si>
    <t>IO Schedule 30</t>
  </si>
  <si>
    <t>IO Schedule 31</t>
  </si>
  <si>
    <t>IO Schedule 32</t>
  </si>
  <si>
    <t>IO Schedule 33</t>
  </si>
  <si>
    <t>IO Schedule 34</t>
  </si>
  <si>
    <t>IO Schedule 35</t>
  </si>
  <si>
    <t>IO Schedule 36</t>
  </si>
  <si>
    <t>IO Schedule 37</t>
  </si>
  <si>
    <t>IO Schedule 38</t>
  </si>
  <si>
    <t>IO Schedule 39</t>
  </si>
  <si>
    <t>IO Schedule 40</t>
  </si>
  <si>
    <t>IO Schedule 41</t>
  </si>
  <si>
    <t>IO Schedule 42</t>
  </si>
  <si>
    <t>IO Schedule 43</t>
  </si>
  <si>
    <t>IO Schedule 44</t>
  </si>
  <si>
    <t>IO Schedule 45</t>
  </si>
  <si>
    <t>IO Schedule 46</t>
  </si>
  <si>
    <t>IO Schedule 47</t>
  </si>
  <si>
    <t>IO Schedule 48</t>
  </si>
  <si>
    <t>IO Schedule 49</t>
  </si>
  <si>
    <t>IO Schedule 50</t>
  </si>
  <si>
    <t>IO Schedule 51</t>
  </si>
  <si>
    <t>IO Schedule 52</t>
  </si>
  <si>
    <t>IO Schedule 53</t>
  </si>
  <si>
    <t>IO Schedule 54</t>
  </si>
  <si>
    <t>IO Schedule 55</t>
  </si>
  <si>
    <t>IO Schedule 56</t>
  </si>
  <si>
    <t>IO Schedule 57</t>
  </si>
  <si>
    <t>IO Schedule 58</t>
  </si>
  <si>
    <t>PT-59_B_Schedule 14</t>
  </si>
  <si>
    <t>FT_75_B_Schedule 205</t>
  </si>
  <si>
    <t>FT_75_B_Schedule 206</t>
  </si>
  <si>
    <t>FT_75_B_Schedule 207</t>
  </si>
  <si>
    <t>FT_75_B_Schedule 208</t>
  </si>
  <si>
    <t>FT_75_U_Schedule 209</t>
  </si>
  <si>
    <t>FT_75_B_Schedule 210</t>
  </si>
  <si>
    <t>FT_75_U_Schedule 211</t>
  </si>
  <si>
    <t>FT_75_B_Schedule 212</t>
  </si>
  <si>
    <t>FT_75_B_Schedule 213</t>
  </si>
  <si>
    <t>FT_75_B_Schedule 214</t>
  </si>
  <si>
    <t>FT_75_B_Schedule 215</t>
  </si>
  <si>
    <t>IO Schedule 59</t>
  </si>
  <si>
    <t>FT_75_U_Schedule 216</t>
  </si>
  <si>
    <t>FT_75_B_Schedule 217</t>
  </si>
  <si>
    <t>FT_75_B_Schedule 218</t>
  </si>
  <si>
    <t>FT_75_U_Schedule 219</t>
  </si>
  <si>
    <t>FT_75_U_Schedule 220</t>
  </si>
  <si>
    <t>FT_75_B_Schedule 221</t>
  </si>
  <si>
    <t>FT_75_B_Schedule 222</t>
  </si>
  <si>
    <t>FT_75_B_Schedule 223</t>
  </si>
  <si>
    <t>FT_75_U_Schedule 224</t>
  </si>
  <si>
    <t>IO Schedule 60</t>
  </si>
  <si>
    <t>FT_75_B_Schedule 226</t>
  </si>
  <si>
    <t>IO Schedule 61</t>
  </si>
  <si>
    <t>IO Schedule 62</t>
  </si>
  <si>
    <t>IO Schedule 63</t>
  </si>
  <si>
    <t>IO Schedule 64</t>
  </si>
  <si>
    <t>IO Schedule 65</t>
  </si>
  <si>
    <t>IO Schedule 66</t>
  </si>
  <si>
    <t>IO Schedule 67</t>
  </si>
  <si>
    <t>IO Schedule 68</t>
  </si>
  <si>
    <t>IO Schedule 69</t>
  </si>
  <si>
    <t>IO Schedule 70</t>
  </si>
  <si>
    <t>IO Schedule 71</t>
  </si>
  <si>
    <t>IO Schedule 72</t>
  </si>
  <si>
    <t>IO Schedule 73</t>
  </si>
  <si>
    <t>IO Schedule 74</t>
  </si>
  <si>
    <t>IO Schedule 75</t>
  </si>
  <si>
    <t>IO Schedule 76</t>
  </si>
  <si>
    <t>IO Schedule 77</t>
  </si>
  <si>
    <t>IO Schedule 78</t>
  </si>
  <si>
    <t>IO Schedule 79</t>
  </si>
  <si>
    <t>IO Schedule 80</t>
  </si>
  <si>
    <t>IO Schedule 81</t>
  </si>
  <si>
    <t>IO Schedule 82</t>
  </si>
  <si>
    <t>IO Schedule 83</t>
  </si>
  <si>
    <t>IO Schedule 84</t>
  </si>
  <si>
    <t>IO Schedule 85</t>
  </si>
  <si>
    <t>IO Schedule 86</t>
  </si>
  <si>
    <t>IO Schedule 87</t>
  </si>
  <si>
    <t>IO Schedule 88</t>
  </si>
  <si>
    <t>IO Schedule 89</t>
  </si>
  <si>
    <t>IO Schedule 90</t>
  </si>
  <si>
    <t>IO Schedule 91</t>
  </si>
  <si>
    <t>IO Schedule 92</t>
  </si>
  <si>
    <t>IO Schedule 93</t>
  </si>
  <si>
    <t>IO Schedule 94</t>
  </si>
  <si>
    <t>IO Schedule 95</t>
  </si>
  <si>
    <t>IO Schedule 96</t>
  </si>
  <si>
    <t>IO Schedule 97</t>
  </si>
  <si>
    <t>IO Schedule 98</t>
  </si>
  <si>
    <t>IO Schedule 99</t>
  </si>
  <si>
    <t>IO Schedule 100</t>
  </si>
  <si>
    <t>IO Schedule 101</t>
  </si>
  <si>
    <t>IO Schedule 102</t>
  </si>
  <si>
    <t>IO Schedule 103</t>
  </si>
  <si>
    <t>IO Schedule 104</t>
  </si>
  <si>
    <t>IO Schedule 105</t>
  </si>
  <si>
    <t>IO Schedule 106</t>
  </si>
  <si>
    <t>IO Schedule 107</t>
  </si>
  <si>
    <t>IO Schedule 108</t>
  </si>
  <si>
    <t>IO Schedule 109</t>
  </si>
  <si>
    <t>IO Schedule 110</t>
  </si>
  <si>
    <t>IO Schedule 111</t>
  </si>
  <si>
    <t>IO Schedule 112</t>
  </si>
  <si>
    <t>IO Schedule 113</t>
  </si>
  <si>
    <t>IO Schedule 114</t>
  </si>
  <si>
    <t>IO Schedule 115</t>
  </si>
  <si>
    <t>IO Schedule 116</t>
  </si>
  <si>
    <t>IO Schedule 117</t>
  </si>
  <si>
    <t>IO Schedule 118</t>
  </si>
  <si>
    <t>FT_75_B_Schedule 225</t>
  </si>
  <si>
    <t>FT_75_U_Schedule 227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</si>
</sst>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
    <numFmt numFmtId="165" formatCode=".0"/>
  </numFmts>
  <fonts count="3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i/>
      <sz val="11"/>
      <color theme="1"/>
      <name val="Calibri"/>
      <family val="2"/>
      <scheme val="minor"/>
    </font>
    <font>
      <sz val="9"/>
      <color theme="1"/>
      <name val="Calibri"/>
      <family val="2"/>
      <scheme val="minor"/>
    </font>
    <font>
      <sz val="11"/>
      <color theme="1"/>
      <name val="Calibri"/>
      <family val="2"/>
    </font>
    <font>
      <b/>
      <sz val="9"/>
      <color theme="1"/>
      <name val="Calibri"/>
      <family val="2"/>
      <scheme val="minor"/>
    </font>
    <font>
      <sz val="10"/>
      <color indexed="8"/>
      <name val="Arial"/>
      <family val="2"/>
    </font>
    <font>
      <sz val="10"/>
      <color theme="1"/>
      <name val="Arial"/>
      <family val="2"/>
    </font>
    <font>
      <sz val="10"/>
      <name val="Arial"/>
      <family val="2"/>
    </font>
    <font>
      <b/>
      <i/>
      <sz val="10"/>
      <color theme="1"/>
      <name val="Arial"/>
      <family val="2"/>
    </font>
    <font>
      <sz val="10"/>
      <color rgb="FF000000"/>
      <name val="Arial"/>
      <family val="2"/>
    </font>
    <font>
      <sz val="8"/>
      <name val="Calibri"/>
      <family val="2"/>
      <scheme val="minor"/>
    </font>
    <font>
      <sz val="10"/>
      <color theme="0"/>
      <name val="Arial"/>
      <family val="2"/>
    </font>
    <font>
      <b/>
      <sz val="10"/>
      <color rgb="FFED0000"/>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cellStyleXfs>
  <cellXfs count="104">
    <xf numFmtId="0" fontId="0" fillId="0" borderId="0" xfId="0"/>
    <xf numFmtId="0" fontId="0" fillId="0" borderId="0" xfId="0" applyAlignment="1" applyProtection="1">
      <alignment horizontal="center"/>
      <protection locked="0"/>
    </xf>
    <xf numFmtId="0" fontId="0" fillId="0" borderId="0" xfId="0" applyAlignment="1">
      <alignment horizontal="center"/>
    </xf>
    <xf numFmtId="0" fontId="0" fillId="0" borderId="10" xfId="0" applyBorder="1"/>
    <xf numFmtId="0" fontId="0" fillId="0" borderId="10" xfId="0" applyBorder="1" applyAlignment="1">
      <alignment horizontal="center"/>
    </xf>
    <xf numFmtId="0" fontId="0" fillId="0" borderId="13" xfId="0" applyBorder="1" applyAlignment="1">
      <alignment horizontal="center"/>
    </xf>
    <xf numFmtId="0" fontId="0" fillId="35" borderId="17" xfId="0" applyFill="1" applyBorder="1" applyAlignment="1">
      <alignment horizontal="center"/>
    </xf>
    <xf numFmtId="0" fontId="0" fillId="35" borderId="18" xfId="0" applyFill="1" applyBorder="1" applyAlignment="1">
      <alignment horizontal="center"/>
    </xf>
    <xf numFmtId="0" fontId="20" fillId="0" borderId="10" xfId="0" applyFont="1" applyBorder="1" applyAlignment="1">
      <alignment horizontal="center" vertical="center"/>
    </xf>
    <xf numFmtId="164" fontId="0" fillId="35" borderId="10" xfId="0" applyNumberFormat="1" applyFill="1" applyBorder="1" applyAlignment="1">
      <alignment horizontal="center"/>
    </xf>
    <xf numFmtId="49" fontId="0" fillId="0" borderId="10" xfId="0" applyNumberFormat="1" applyBorder="1" applyAlignment="1">
      <alignment horizontal="right"/>
    </xf>
    <xf numFmtId="0" fontId="0" fillId="0" borderId="14" xfId="0" applyBorder="1" applyAlignment="1">
      <alignment horizontal="center"/>
    </xf>
    <xf numFmtId="0" fontId="0" fillId="36" borderId="10" xfId="0" applyFill="1" applyBorder="1" applyAlignment="1">
      <alignment horizontal="center"/>
    </xf>
    <xf numFmtId="0" fontId="20" fillId="36" borderId="10" xfId="0" applyFont="1" applyFill="1" applyBorder="1" applyAlignment="1">
      <alignment horizontal="center" vertical="center"/>
    </xf>
    <xf numFmtId="0" fontId="0" fillId="36" borderId="0" xfId="0" applyFill="1"/>
    <xf numFmtId="0" fontId="0" fillId="36" borderId="13" xfId="0" applyFill="1" applyBorder="1" applyAlignment="1">
      <alignment horizontal="center"/>
    </xf>
    <xf numFmtId="0" fontId="22" fillId="0" borderId="10" xfId="0" applyFont="1" applyBorder="1" applyAlignment="1">
      <alignment horizontal="center" vertical="center"/>
    </xf>
    <xf numFmtId="0" fontId="23" fillId="0" borderId="0" xfId="0" applyFont="1" applyAlignment="1">
      <alignment horizontal="left" vertical="top"/>
    </xf>
    <xf numFmtId="0" fontId="23" fillId="37" borderId="0" xfId="0" applyFont="1" applyFill="1" applyAlignment="1">
      <alignment vertical="top"/>
    </xf>
    <xf numFmtId="0" fontId="23" fillId="0" borderId="0" xfId="0" applyFont="1" applyAlignment="1">
      <alignment vertical="top"/>
    </xf>
    <xf numFmtId="0" fontId="24" fillId="0" borderId="0" xfId="0" applyFont="1"/>
    <xf numFmtId="0" fontId="24" fillId="33" borderId="10" xfId="0" applyFont="1" applyFill="1" applyBorder="1" applyAlignment="1">
      <alignment horizontal="center"/>
    </xf>
    <xf numFmtId="0" fontId="24" fillId="34" borderId="10" xfId="0" applyFont="1" applyFill="1" applyBorder="1" applyAlignment="1">
      <alignment horizontal="center"/>
    </xf>
    <xf numFmtId="0" fontId="25" fillId="34" borderId="10" xfId="0" applyFont="1" applyFill="1" applyBorder="1" applyAlignment="1">
      <alignment horizontal="center"/>
    </xf>
    <xf numFmtId="0" fontId="24" fillId="0" borderId="10" xfId="0" applyFont="1" applyBorder="1" applyAlignment="1">
      <alignment horizontal="center"/>
    </xf>
    <xf numFmtId="0" fontId="24" fillId="0" borderId="0" xfId="0" applyFont="1" applyAlignment="1">
      <alignment horizontal="center"/>
    </xf>
    <xf numFmtId="0" fontId="25" fillId="0" borderId="10" xfId="0" applyFont="1" applyBorder="1" applyAlignment="1">
      <alignment horizontal="center"/>
    </xf>
    <xf numFmtId="0" fontId="24" fillId="0" borderId="0" xfId="0" applyFont="1" applyAlignment="1" applyProtection="1">
      <alignment horizontal="center"/>
      <protection locked="0"/>
    </xf>
    <xf numFmtId="0" fontId="24" fillId="35" borderId="11" xfId="0" applyFont="1" applyFill="1" applyBorder="1"/>
    <xf numFmtId="0" fontId="27" fillId="0" borderId="10" xfId="0" applyFont="1" applyBorder="1" applyAlignment="1">
      <alignment horizontal="center" vertical="center"/>
    </xf>
    <xf numFmtId="0" fontId="24" fillId="0" borderId="0" xfId="0" applyFont="1" applyProtection="1">
      <protection locked="0"/>
    </xf>
    <xf numFmtId="0" fontId="24" fillId="36" borderId="11" xfId="0" applyFont="1" applyFill="1" applyBorder="1" applyAlignment="1">
      <alignment vertical="center"/>
    </xf>
    <xf numFmtId="0" fontId="24" fillId="35" borderId="12" xfId="0" applyFont="1" applyFill="1" applyBorder="1" applyAlignment="1">
      <alignment horizontal="center" vertical="center"/>
    </xf>
    <xf numFmtId="0" fontId="24" fillId="35" borderId="11" xfId="0" applyFont="1" applyFill="1" applyBorder="1" applyAlignment="1">
      <alignment wrapText="1"/>
    </xf>
    <xf numFmtId="0" fontId="24" fillId="36" borderId="16" xfId="0" applyFont="1" applyFill="1" applyBorder="1" applyAlignment="1">
      <alignment vertical="center"/>
    </xf>
    <xf numFmtId="0" fontId="25" fillId="35" borderId="16" xfId="0" applyFont="1" applyFill="1" applyBorder="1" applyAlignment="1">
      <alignment horizontal="left" vertical="center" wrapText="1"/>
    </xf>
    <xf numFmtId="0" fontId="24" fillId="35" borderId="10" xfId="0" applyFont="1" applyFill="1" applyBorder="1"/>
    <xf numFmtId="0" fontId="24" fillId="35" borderId="13" xfId="0" applyFont="1" applyFill="1" applyBorder="1"/>
    <xf numFmtId="0" fontId="24" fillId="35" borderId="16" xfId="0" applyFont="1" applyFill="1" applyBorder="1" applyAlignment="1">
      <alignment wrapText="1"/>
    </xf>
    <xf numFmtId="0" fontId="0" fillId="37" borderId="13" xfId="0" applyFill="1" applyBorder="1" applyAlignment="1">
      <alignment horizontal="center"/>
    </xf>
    <xf numFmtId="0" fontId="20" fillId="37" borderId="10" xfId="0" applyFont="1" applyFill="1" applyBorder="1" applyAlignment="1">
      <alignment horizontal="center" vertical="center"/>
    </xf>
    <xf numFmtId="0" fontId="0" fillId="37" borderId="0" xfId="0" applyFill="1"/>
    <xf numFmtId="0" fontId="0" fillId="0" borderId="0" xfId="0" applyAlignment="1">
      <alignment horizontal="left" vertical="top"/>
    </xf>
    <xf numFmtId="165" fontId="0" fillId="0" borderId="0" xfId="0" applyNumberFormat="1"/>
    <xf numFmtId="0" fontId="20" fillId="0" borderId="10" xfId="0" applyFont="1" applyBorder="1" applyAlignment="1">
      <alignment horizontal="center"/>
    </xf>
    <xf numFmtId="0" fontId="0" fillId="33" borderId="10" xfId="0" applyFill="1" applyBorder="1" applyAlignment="1">
      <alignment horizontal="center"/>
    </xf>
    <xf numFmtId="0" fontId="0" fillId="34" borderId="10" xfId="0" applyFill="1" applyBorder="1" applyAlignment="1">
      <alignment horizontal="center"/>
    </xf>
    <xf numFmtId="0" fontId="21" fillId="0" borderId="10" xfId="0" applyFont="1" applyBorder="1" applyAlignment="1">
      <alignment horizontal="center"/>
    </xf>
    <xf numFmtId="0" fontId="0" fillId="36" borderId="10" xfId="0" applyFill="1" applyBorder="1"/>
    <xf numFmtId="2" fontId="0" fillId="0" borderId="10" xfId="0" applyNumberFormat="1" applyBorder="1" applyProtection="1">
      <protection locked="0"/>
    </xf>
    <xf numFmtId="0" fontId="24" fillId="0" borderId="10" xfId="0" applyFont="1" applyBorder="1"/>
    <xf numFmtId="0" fontId="29" fillId="0" borderId="0" xfId="0" applyFont="1"/>
    <xf numFmtId="0" fontId="23" fillId="0" borderId="10" xfId="0" applyFont="1" applyBorder="1" applyAlignment="1">
      <alignment horizontal="left" vertical="top"/>
    </xf>
    <xf numFmtId="4" fontId="23" fillId="0" borderId="10" xfId="0" applyNumberFormat="1" applyFont="1" applyBorder="1" applyAlignment="1">
      <alignment vertical="top"/>
    </xf>
    <xf numFmtId="4" fontId="23" fillId="0" borderId="10" xfId="0" applyNumberFormat="1" applyFont="1" applyBorder="1" applyAlignment="1">
      <alignment horizontal="right" vertical="top"/>
    </xf>
    <xf numFmtId="0" fontId="23" fillId="0" borderId="10" xfId="0" applyFont="1" applyBorder="1" applyAlignment="1">
      <alignment vertical="top"/>
    </xf>
    <xf numFmtId="0" fontId="24" fillId="0" borderId="10" xfId="0" applyFont="1" applyBorder="1" applyProtection="1">
      <protection locked="0"/>
    </xf>
    <xf numFmtId="2" fontId="24" fillId="0" borderId="10" xfId="0" applyNumberFormat="1" applyFont="1" applyBorder="1" applyProtection="1">
      <protection locked="0"/>
    </xf>
    <xf numFmtId="0" fontId="0" fillId="0" borderId="20" xfId="0" applyBorder="1" applyAlignment="1">
      <alignment horizontal="left" vertical="top"/>
    </xf>
    <xf numFmtId="0" fontId="0" fillId="0" borderId="11" xfId="0" applyBorder="1" applyAlignment="1">
      <alignment horizontal="center" vertical="center"/>
    </xf>
    <xf numFmtId="0" fontId="0" fillId="0" borderId="16" xfId="0" applyBorder="1" applyAlignment="1">
      <alignment horizontal="center" vertical="center"/>
    </xf>
    <xf numFmtId="0" fontId="0" fillId="36" borderId="11" xfId="0" applyFill="1" applyBorder="1" applyAlignment="1">
      <alignment horizontal="center" vertical="center"/>
    </xf>
    <xf numFmtId="0" fontId="0" fillId="36" borderId="16" xfId="0" applyFill="1" applyBorder="1" applyAlignment="1">
      <alignment horizontal="center" vertical="center"/>
    </xf>
    <xf numFmtId="0" fontId="18" fillId="37" borderId="10" xfId="0" applyFont="1" applyFill="1" applyBorder="1" applyAlignment="1">
      <alignment horizontal="left" vertical="center"/>
    </xf>
    <xf numFmtId="0" fontId="0" fillId="37" borderId="11" xfId="0" applyFill="1" applyBorder="1" applyAlignment="1">
      <alignment horizontal="center" vertical="center"/>
    </xf>
    <xf numFmtId="0" fontId="0" fillId="37" borderId="16" xfId="0" applyFill="1" applyBorder="1" applyAlignment="1">
      <alignment horizontal="center" vertical="center"/>
    </xf>
    <xf numFmtId="0" fontId="30" fillId="0" borderId="0" xfId="0" applyFont="1"/>
    <xf numFmtId="0" fontId="0" fillId="0" borderId="16" xfId="0" applyBorder="1" applyAlignment="1">
      <alignment vertical="center"/>
    </xf>
    <xf numFmtId="0" fontId="0" fillId="35" borderId="11" xfId="0" applyFill="1" applyBorder="1" applyAlignment="1">
      <alignment vertical="center"/>
    </xf>
    <xf numFmtId="0" fontId="0" fillId="35" borderId="16" xfId="0" applyFill="1" applyBorder="1" applyAlignment="1">
      <alignment vertical="center"/>
    </xf>
    <xf numFmtId="0" fontId="0" fillId="0" borderId="0" xfId="0" applyAlignment="1">
      <alignment vertical="center"/>
    </xf>
    <xf numFmtId="0" fontId="0" fillId="35" borderId="12" xfId="0" applyFill="1" applyBorder="1" applyAlignment="1">
      <alignment vertical="center"/>
    </xf>
    <xf numFmtId="0" fontId="26" fillId="35" borderId="13" xfId="0" applyFont="1" applyFill="1" applyBorder="1" applyAlignment="1">
      <alignment horizontal="center"/>
    </xf>
    <xf numFmtId="0" fontId="26" fillId="35" borderId="14" xfId="0" applyFont="1" applyFill="1" applyBorder="1" applyAlignment="1">
      <alignment horizontal="center"/>
    </xf>
    <xf numFmtId="0" fontId="26" fillId="35" borderId="15" xfId="0" applyFont="1" applyFill="1" applyBorder="1" applyAlignment="1">
      <alignment horizontal="center"/>
    </xf>
    <xf numFmtId="0" fontId="24" fillId="36" borderId="0" xfId="0" applyFont="1" applyFill="1" applyAlignment="1">
      <alignment horizontal="center" wrapText="1"/>
    </xf>
    <xf numFmtId="0" fontId="24" fillId="36" borderId="21" xfId="0" applyFont="1" applyFill="1" applyBorder="1" applyAlignment="1">
      <alignment horizontal="center" wrapText="1"/>
    </xf>
    <xf numFmtId="0" fontId="24" fillId="0" borderId="19" xfId="0" applyFont="1" applyBorder="1" applyAlignment="1" applyProtection="1">
      <alignment horizontal="center"/>
      <protection locked="0"/>
    </xf>
    <xf numFmtId="0" fontId="26" fillId="35" borderId="10" xfId="0" applyFont="1" applyFill="1" applyBorder="1" applyAlignment="1">
      <alignment horizontal="center"/>
    </xf>
    <xf numFmtId="0" fontId="0" fillId="36" borderId="11" xfId="0" applyFill="1" applyBorder="1" applyAlignment="1">
      <alignment horizontal="left" vertical="center"/>
    </xf>
    <xf numFmtId="0" fontId="0" fillId="36" borderId="16" xfId="0" applyFill="1" applyBorder="1" applyAlignment="1">
      <alignment horizontal="left" vertical="center"/>
    </xf>
    <xf numFmtId="0" fontId="0" fillId="36" borderId="20" xfId="0" applyFill="1" applyBorder="1" applyAlignment="1">
      <alignment horizontal="left" vertical="top"/>
    </xf>
    <xf numFmtId="0" fontId="0" fillId="36" borderId="0" xfId="0" applyFill="1" applyAlignment="1">
      <alignment horizontal="left" vertical="top"/>
    </xf>
    <xf numFmtId="0" fontId="0" fillId="0" borderId="20" xfId="0" applyBorder="1" applyAlignment="1">
      <alignment horizontal="left" vertical="top"/>
    </xf>
    <xf numFmtId="0" fontId="18" fillId="0" borderId="11" xfId="0" applyFont="1" applyBorder="1" applyAlignment="1">
      <alignment horizontal="left" vertical="center"/>
    </xf>
    <xf numFmtId="0" fontId="18" fillId="0" borderId="16" xfId="0" applyFont="1" applyBorder="1" applyAlignment="1">
      <alignment horizontal="left" vertical="center"/>
    </xf>
    <xf numFmtId="0" fontId="0" fillId="36" borderId="11" xfId="0" applyFill="1" applyBorder="1" applyAlignment="1">
      <alignment horizontal="left" vertical="center" wrapText="1"/>
    </xf>
    <xf numFmtId="0" fontId="0" fillId="36" borderId="16" xfId="0" applyFill="1" applyBorder="1" applyAlignment="1">
      <alignment horizontal="left" vertical="center" wrapText="1"/>
    </xf>
    <xf numFmtId="0" fontId="0" fillId="37" borderId="20" xfId="0" applyFill="1" applyBorder="1" applyAlignment="1">
      <alignment horizontal="left" vertical="top"/>
    </xf>
    <xf numFmtId="0" fontId="18" fillId="0" borderId="20" xfId="0" applyFont="1" applyBorder="1" applyAlignment="1">
      <alignment horizontal="left" vertical="top"/>
    </xf>
    <xf numFmtId="0" fontId="0" fillId="35" borderId="11" xfId="0" applyFill="1" applyBorder="1" applyAlignment="1">
      <alignment horizontal="center"/>
    </xf>
    <xf numFmtId="0" fontId="0" fillId="35" borderId="16" xfId="0" applyFill="1" applyBorder="1" applyAlignment="1">
      <alignment horizontal="center"/>
    </xf>
    <xf numFmtId="0" fontId="19" fillId="35" borderId="13" xfId="0" applyFont="1" applyFill="1" applyBorder="1" applyAlignment="1">
      <alignment horizontal="center"/>
    </xf>
    <xf numFmtId="0" fontId="19" fillId="35" borderId="14" xfId="0" applyFont="1" applyFill="1" applyBorder="1" applyAlignment="1">
      <alignment horizontal="center"/>
    </xf>
    <xf numFmtId="0" fontId="19" fillId="35" borderId="15" xfId="0" applyFont="1" applyFill="1" applyBorder="1" applyAlignment="1">
      <alignment horizontal="center"/>
    </xf>
    <xf numFmtId="0" fontId="19" fillId="35" borderId="22" xfId="0" applyFont="1" applyFill="1" applyBorder="1" applyAlignment="1">
      <alignment horizontal="center"/>
    </xf>
    <xf numFmtId="0" fontId="19" fillId="35" borderId="21" xfId="0" applyFont="1" applyFill="1" applyBorder="1" applyAlignment="1">
      <alignment horizontal="center"/>
    </xf>
    <xf numFmtId="0" fontId="0" fillId="35" borderId="10" xfId="0" applyFill="1" applyBorder="1" applyAlignment="1">
      <alignment horizontal="center"/>
    </xf>
    <xf numFmtId="0" fontId="0" fillId="0" borderId="0" xfId="0" applyAlignment="1">
      <alignment horizontal="center" vertical="center" wrapText="1"/>
    </xf>
    <xf numFmtId="0" fontId="0" fillId="0" borderId="24" xfId="0" applyBorder="1" applyAlignment="1">
      <alignment horizontal="left" vertical="center"/>
    </xf>
    <xf numFmtId="0" fontId="0" fillId="0" borderId="23" xfId="0" applyBorder="1" applyAlignment="1">
      <alignment horizontal="left" vertical="center"/>
    </xf>
    <xf numFmtId="0" fontId="0" fillId="0" borderId="19" xfId="0" applyBorder="1" applyAlignment="1" applyProtection="1">
      <alignment horizontal="center"/>
      <protection locked="0"/>
    </xf>
    <xf numFmtId="0" fontId="18" fillId="0" borderId="11" xfId="0" applyFont="1" applyBorder="1" applyAlignment="1">
      <alignment vertical="center"/>
    </xf>
    <xf numFmtId="0" fontId="18" fillId="0" borderId="16" xfId="0" applyFont="1" applyBorder="1" applyAlignment="1">
      <alignment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4"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8">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theme="9"/>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theme="9"/>
        </patternFill>
      </fill>
    </dxf>
    <dxf>
      <fill>
        <patternFill>
          <bgColor rgb="FF7030A0"/>
        </patternFill>
      </fill>
    </dxf>
    <dxf>
      <fill>
        <patternFill>
          <bgColor rgb="FF7030A0"/>
        </patternFill>
      </fill>
    </dxf>
    <dxf>
      <fill>
        <patternFill>
          <bgColor rgb="FF7030A0"/>
        </patternFill>
      </fill>
    </dxf>
    <dxf>
      <fill>
        <patternFill>
          <bgColor rgb="FF7030A0"/>
        </patternFill>
      </fill>
    </dxf>
    <dxf>
      <fill>
        <patternFill>
          <bgColor rgb="FF7030A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01"/>
  <sheetViews>
    <sheetView tabSelected="1" topLeftCell="D1" zoomScaleNormal="100" workbookViewId="0">
      <pane ySplit="10" topLeftCell="A224" activePane="bottomLeft" state="frozen"/>
      <selection activeCell="D1" sqref="D1"/>
      <selection pane="bottomLeft" activeCell="AD226" sqref="AD226"/>
    </sheetView>
  </sheetViews>
  <sheetFormatPr defaultRowHeight="14.5" x14ac:dyDescent="0.35"/>
  <cols>
    <col min="1" max="1" width="41.81640625" hidden="1" customWidth="1"/>
    <col min="2" max="2" width="4" hidden="1" customWidth="1"/>
    <col min="3" max="3" width="29.1796875" hidden="1" customWidth="1"/>
    <col min="4" max="4" width="28.1796875" style="14" customWidth="1"/>
    <col min="5" max="5" width="12.81640625" customWidth="1"/>
    <col min="6" max="12" width="8.81640625" style="1" customWidth="1"/>
    <col min="13" max="13" width="8.81640625" style="2" customWidth="1"/>
    <col min="14" max="20" width="8.81640625" style="1" customWidth="1"/>
    <col min="21" max="22" width="8.81640625" style="2" customWidth="1"/>
    <col min="23" max="23" width="15.1796875" hidden="1" customWidth="1"/>
    <col min="24" max="25" width="9.1796875" hidden="1" customWidth="1"/>
    <col min="26" max="28" width="9.1796875" customWidth="1"/>
  </cols>
  <sheetData>
    <row r="1" spans="1:24" s="20" customFormat="1" ht="12.5" x14ac:dyDescent="0.25">
      <c r="D1" s="75" t="s">
        <v>0</v>
      </c>
      <c r="F1" s="27"/>
      <c r="G1" s="27"/>
      <c r="H1" s="27"/>
      <c r="I1" s="27"/>
      <c r="J1" s="27"/>
      <c r="K1" s="27"/>
      <c r="L1" s="27"/>
      <c r="M1" s="25"/>
      <c r="N1" s="27"/>
      <c r="O1" s="27"/>
      <c r="P1" s="27"/>
      <c r="Q1" s="27"/>
      <c r="R1" s="27"/>
      <c r="S1" s="27"/>
      <c r="T1" s="27"/>
      <c r="U1" s="25"/>
      <c r="V1" s="25"/>
    </row>
    <row r="2" spans="1:24" s="20" customFormat="1" ht="13" x14ac:dyDescent="0.3">
      <c r="D2" s="75"/>
      <c r="F2" s="72" t="s">
        <v>1</v>
      </c>
      <c r="G2" s="73"/>
      <c r="H2" s="73"/>
      <c r="I2" s="73"/>
      <c r="J2" s="73"/>
      <c r="K2" s="73"/>
      <c r="L2" s="74"/>
      <c r="M2" s="78" t="s">
        <v>2</v>
      </c>
      <c r="N2" s="78"/>
      <c r="O2" s="78"/>
      <c r="P2" s="78"/>
      <c r="Q2" s="78"/>
      <c r="R2" s="78"/>
      <c r="S2" s="78"/>
      <c r="T2" s="25"/>
    </row>
    <row r="3" spans="1:24" s="20" customFormat="1" ht="12.5" x14ac:dyDescent="0.25">
      <c r="D3" s="75"/>
      <c r="F3" s="28" t="s">
        <v>3</v>
      </c>
      <c r="G3" s="28" t="s">
        <v>4</v>
      </c>
      <c r="H3" s="28" t="s">
        <v>5</v>
      </c>
      <c r="I3" s="28" t="s">
        <v>6</v>
      </c>
      <c r="J3" s="28" t="s">
        <v>7</v>
      </c>
      <c r="K3" s="28" t="s">
        <v>8</v>
      </c>
      <c r="L3" s="28" t="s">
        <v>9</v>
      </c>
      <c r="M3" s="28" t="s">
        <v>3</v>
      </c>
      <c r="N3" s="28" t="s">
        <v>4</v>
      </c>
      <c r="O3" s="28" t="s">
        <v>5</v>
      </c>
      <c r="P3" s="28" t="s">
        <v>6</v>
      </c>
      <c r="Q3" s="28" t="s">
        <v>7</v>
      </c>
      <c r="R3" s="28" t="s">
        <v>10</v>
      </c>
      <c r="S3" s="28" t="s">
        <v>9</v>
      </c>
      <c r="T3" s="25"/>
    </row>
    <row r="4" spans="1:24" s="20" customFormat="1" ht="12.5" x14ac:dyDescent="0.25">
      <c r="D4" s="75"/>
      <c r="F4" s="29">
        <v>0</v>
      </c>
      <c r="G4" s="29">
        <v>0</v>
      </c>
      <c r="H4" s="29">
        <v>0</v>
      </c>
      <c r="I4" s="29">
        <v>0</v>
      </c>
      <c r="J4" s="29">
        <v>0</v>
      </c>
      <c r="K4" s="29">
        <v>0</v>
      </c>
      <c r="L4" s="29">
        <v>0</v>
      </c>
      <c r="M4" s="29">
        <v>0</v>
      </c>
      <c r="N4" s="29">
        <v>0</v>
      </c>
      <c r="O4" s="29">
        <v>0</v>
      </c>
      <c r="P4" s="29">
        <v>0</v>
      </c>
      <c r="Q4" s="29">
        <v>0</v>
      </c>
      <c r="R4" s="29">
        <v>0</v>
      </c>
      <c r="S4" s="29">
        <v>0</v>
      </c>
      <c r="T4" s="27"/>
      <c r="U4" s="25"/>
      <c r="V4" s="25"/>
      <c r="W4" s="51"/>
      <c r="X4" s="25" t="str">
        <f>CONCATENATE(F4,G4,H4,I4,J4,K4,L4,M4,N4,O4,P4,Q4,R4,S4)</f>
        <v>00000000000000</v>
      </c>
    </row>
    <row r="5" spans="1:24" s="20" customFormat="1" ht="12.5" x14ac:dyDescent="0.25">
      <c r="D5" s="75"/>
      <c r="F5" s="27"/>
      <c r="G5" s="27"/>
      <c r="H5" s="27"/>
      <c r="I5" s="27"/>
      <c r="J5" s="27"/>
      <c r="K5" s="27"/>
      <c r="L5" s="27"/>
      <c r="M5" s="25"/>
      <c r="N5" s="27"/>
      <c r="O5" s="27"/>
      <c r="P5" s="27"/>
      <c r="Q5" s="27"/>
      <c r="R5" s="27"/>
      <c r="S5" s="27"/>
      <c r="T5" s="27"/>
      <c r="U5" s="25"/>
      <c r="V5" s="25"/>
    </row>
    <row r="6" spans="1:24" s="20" customFormat="1" ht="13" x14ac:dyDescent="0.3">
      <c r="D6" s="75"/>
      <c r="F6" s="27"/>
      <c r="G6" s="27"/>
      <c r="H6" s="27"/>
      <c r="I6" s="72" t="s">
        <v>11</v>
      </c>
      <c r="J6" s="73"/>
      <c r="K6" s="73"/>
      <c r="L6" s="73"/>
      <c r="M6" s="73"/>
      <c r="N6" s="73"/>
      <c r="O6" s="74"/>
      <c r="P6" s="27"/>
      <c r="Q6" s="27"/>
      <c r="R6" s="27"/>
      <c r="S6" s="27"/>
      <c r="T6" s="27"/>
      <c r="U6" s="25"/>
      <c r="V6" s="25"/>
    </row>
    <row r="7" spans="1:24" s="20" customFormat="1" ht="13" x14ac:dyDescent="0.3">
      <c r="D7" s="75"/>
      <c r="F7" s="27"/>
      <c r="G7" s="27"/>
      <c r="H7" s="27"/>
      <c r="I7" s="77" t="e">
        <f>VLOOKUP(X4,$A$11:$D$301,4,FALSE)</f>
        <v>#N/A</v>
      </c>
      <c r="J7" s="77"/>
      <c r="K7" s="77"/>
      <c r="L7" s="77"/>
      <c r="M7" s="77"/>
      <c r="N7" s="77"/>
      <c r="O7" s="77"/>
      <c r="P7" s="27"/>
      <c r="Q7" s="66" t="e">
        <f>VLOOKUP(I7,D11:W301,20,FALSE)</f>
        <v>#N/A</v>
      </c>
      <c r="R7" s="30"/>
      <c r="S7" s="30"/>
      <c r="T7" s="27"/>
      <c r="U7" s="25"/>
      <c r="V7" s="25"/>
    </row>
    <row r="8" spans="1:24" s="20" customFormat="1" ht="12.5" x14ac:dyDescent="0.25">
      <c r="D8" s="76"/>
      <c r="F8" s="27"/>
      <c r="G8" s="27"/>
      <c r="H8" s="27"/>
      <c r="I8" s="27"/>
      <c r="J8" s="27"/>
      <c r="K8" s="27"/>
      <c r="L8" s="27"/>
      <c r="M8" s="25"/>
      <c r="N8" s="27"/>
      <c r="O8" s="27"/>
      <c r="P8" s="27"/>
      <c r="Q8" s="27"/>
      <c r="R8" s="27"/>
      <c r="S8" s="27"/>
      <c r="T8" s="27"/>
      <c r="U8" s="25"/>
      <c r="V8" s="25"/>
    </row>
    <row r="9" spans="1:24" s="20" customFormat="1" ht="15" customHeight="1" x14ac:dyDescent="0.3">
      <c r="D9" s="31"/>
      <c r="E9" s="32"/>
      <c r="F9" s="72" t="s">
        <v>1</v>
      </c>
      <c r="G9" s="73"/>
      <c r="H9" s="73"/>
      <c r="I9" s="73"/>
      <c r="J9" s="73"/>
      <c r="K9" s="73"/>
      <c r="L9" s="73"/>
      <c r="M9" s="74"/>
      <c r="N9" s="72" t="s">
        <v>2</v>
      </c>
      <c r="O9" s="73"/>
      <c r="P9" s="73"/>
      <c r="Q9" s="73"/>
      <c r="R9" s="73"/>
      <c r="S9" s="73"/>
      <c r="T9" s="73"/>
      <c r="U9" s="73"/>
      <c r="V9" s="33"/>
    </row>
    <row r="10" spans="1:24" s="20" customFormat="1" ht="50" x14ac:dyDescent="0.25">
      <c r="D10" s="34" t="s">
        <v>11</v>
      </c>
      <c r="E10" s="35" t="s">
        <v>12</v>
      </c>
      <c r="F10" s="36" t="s">
        <v>3</v>
      </c>
      <c r="G10" s="36" t="s">
        <v>4</v>
      </c>
      <c r="H10" s="36" t="s">
        <v>5</v>
      </c>
      <c r="I10" s="36" t="s">
        <v>6</v>
      </c>
      <c r="J10" s="36" t="s">
        <v>7</v>
      </c>
      <c r="K10" s="36" t="s">
        <v>8</v>
      </c>
      <c r="L10" s="36" t="s">
        <v>9</v>
      </c>
      <c r="M10" s="36" t="s">
        <v>13</v>
      </c>
      <c r="N10" s="36" t="s">
        <v>3</v>
      </c>
      <c r="O10" s="36" t="s">
        <v>4</v>
      </c>
      <c r="P10" s="36" t="s">
        <v>5</v>
      </c>
      <c r="Q10" s="36" t="s">
        <v>6</v>
      </c>
      <c r="R10" s="36" t="s">
        <v>7</v>
      </c>
      <c r="S10" s="36" t="s">
        <v>10</v>
      </c>
      <c r="T10" s="36" t="s">
        <v>9</v>
      </c>
      <c r="U10" s="37" t="s">
        <v>14</v>
      </c>
      <c r="V10" s="38" t="s">
        <v>15</v>
      </c>
    </row>
    <row r="11" spans="1:24" s="20" customFormat="1" ht="17.5" customHeight="1" x14ac:dyDescent="0.25">
      <c r="A11" s="20" t="str">
        <f t="shared" ref="A11:A75" si="0">CONCATENATE(F11,G11,H11,I11,J11,K11,L11,N11,O11,P11,Q11,R11,S11,T11)</f>
        <v>03333300333330</v>
      </c>
      <c r="B11" s="20">
        <v>1</v>
      </c>
      <c r="C11" s="17" t="s">
        <v>16</v>
      </c>
      <c r="D11" s="52" t="s">
        <v>16</v>
      </c>
      <c r="E11" s="26" t="s">
        <v>17</v>
      </c>
      <c r="F11" s="53">
        <v>0</v>
      </c>
      <c r="G11" s="54">
        <v>3</v>
      </c>
      <c r="H11" s="53">
        <v>3</v>
      </c>
      <c r="I11" s="53">
        <v>3</v>
      </c>
      <c r="J11" s="54">
        <v>3</v>
      </c>
      <c r="K11" s="54">
        <v>3</v>
      </c>
      <c r="L11" s="54">
        <v>0</v>
      </c>
      <c r="M11" s="21">
        <f t="shared" ref="M11:M22" si="1">SUM(F11:L11)</f>
        <v>15</v>
      </c>
      <c r="N11" s="54">
        <v>0</v>
      </c>
      <c r="O11" s="54">
        <v>3</v>
      </c>
      <c r="P11" s="54">
        <v>3</v>
      </c>
      <c r="Q11" s="54">
        <v>3</v>
      </c>
      <c r="R11" s="54">
        <v>3</v>
      </c>
      <c r="S11" s="54">
        <v>3</v>
      </c>
      <c r="T11" s="54">
        <v>0</v>
      </c>
      <c r="U11" s="21">
        <f t="shared" ref="U11:U43" si="2">SUM(N11:T11)</f>
        <v>15</v>
      </c>
      <c r="V11" s="22">
        <f t="shared" ref="V11:V75" si="3">SUM(M11+U11)</f>
        <v>30</v>
      </c>
      <c r="W11" s="20" t="s">
        <v>18</v>
      </c>
    </row>
    <row r="12" spans="1:24" s="20" customFormat="1" ht="17.5" customHeight="1" x14ac:dyDescent="0.25">
      <c r="A12" s="20" t="str">
        <f t="shared" si="0"/>
        <v>07.57.57.57.57.5007.57.57.57.57.50</v>
      </c>
      <c r="B12" s="20">
        <v>2</v>
      </c>
      <c r="C12" s="17" t="s">
        <v>19</v>
      </c>
      <c r="D12" s="52" t="s">
        <v>19</v>
      </c>
      <c r="E12" s="24" t="s">
        <v>17</v>
      </c>
      <c r="F12" s="54">
        <v>0</v>
      </c>
      <c r="G12" s="54">
        <v>7.5</v>
      </c>
      <c r="H12" s="54">
        <v>7.5</v>
      </c>
      <c r="I12" s="54">
        <v>7.5</v>
      </c>
      <c r="J12" s="54">
        <v>7.5</v>
      </c>
      <c r="K12" s="54">
        <v>7.5</v>
      </c>
      <c r="L12" s="54">
        <v>0</v>
      </c>
      <c r="M12" s="21">
        <f t="shared" si="1"/>
        <v>37.5</v>
      </c>
      <c r="N12" s="54">
        <v>0</v>
      </c>
      <c r="O12" s="54">
        <v>7.5</v>
      </c>
      <c r="P12" s="54">
        <v>7.5</v>
      </c>
      <c r="Q12" s="54">
        <v>7.5</v>
      </c>
      <c r="R12" s="54">
        <v>7.5</v>
      </c>
      <c r="S12" s="54">
        <v>7.5</v>
      </c>
      <c r="T12" s="54">
        <v>0</v>
      </c>
      <c r="U12" s="21">
        <f t="shared" si="2"/>
        <v>37.5</v>
      </c>
      <c r="V12" s="22">
        <f t="shared" si="3"/>
        <v>75</v>
      </c>
      <c r="W12" s="20" t="s">
        <v>18</v>
      </c>
    </row>
    <row r="13" spans="1:24" s="20" customFormat="1" ht="17.5" customHeight="1" x14ac:dyDescent="0.25">
      <c r="A13" s="20" t="str">
        <f t="shared" si="0"/>
        <v>12.50000512.512.50000512.5</v>
      </c>
      <c r="B13" s="20">
        <v>3</v>
      </c>
      <c r="C13" s="17" t="s">
        <v>20</v>
      </c>
      <c r="D13" s="50" t="s">
        <v>21</v>
      </c>
      <c r="E13" s="24" t="s">
        <v>17</v>
      </c>
      <c r="F13" s="54">
        <v>12.5</v>
      </c>
      <c r="G13" s="54">
        <v>0</v>
      </c>
      <c r="H13" s="54">
        <v>0</v>
      </c>
      <c r="I13" s="54">
        <v>0</v>
      </c>
      <c r="J13" s="54">
        <v>0</v>
      </c>
      <c r="K13" s="54">
        <v>5</v>
      </c>
      <c r="L13" s="54">
        <v>12.5</v>
      </c>
      <c r="M13" s="21">
        <f t="shared" si="1"/>
        <v>30</v>
      </c>
      <c r="N13" s="54">
        <v>12.5</v>
      </c>
      <c r="O13" s="54">
        <v>0</v>
      </c>
      <c r="P13" s="54">
        <v>0</v>
      </c>
      <c r="Q13" s="54">
        <v>0</v>
      </c>
      <c r="R13" s="54">
        <v>0</v>
      </c>
      <c r="S13" s="54">
        <v>5</v>
      </c>
      <c r="T13" s="54">
        <v>12.5</v>
      </c>
      <c r="U13" s="21">
        <f t="shared" si="2"/>
        <v>30</v>
      </c>
      <c r="V13" s="22">
        <f t="shared" si="3"/>
        <v>60</v>
      </c>
      <c r="W13" s="20" t="s">
        <v>18</v>
      </c>
    </row>
    <row r="14" spans="1:24" s="20" customFormat="1" ht="17.5" customHeight="1" x14ac:dyDescent="0.25">
      <c r="A14" s="20" t="str">
        <f t="shared" si="0"/>
        <v>07.57.57.570007.57.57.5700</v>
      </c>
      <c r="B14" s="20">
        <v>4</v>
      </c>
      <c r="C14" s="17" t="s">
        <v>22</v>
      </c>
      <c r="D14" s="50" t="s">
        <v>23</v>
      </c>
      <c r="E14" s="24" t="s">
        <v>17</v>
      </c>
      <c r="F14" s="54">
        <v>0</v>
      </c>
      <c r="G14" s="54">
        <v>7.5</v>
      </c>
      <c r="H14" s="54">
        <v>7.5</v>
      </c>
      <c r="I14" s="54">
        <v>7.5</v>
      </c>
      <c r="J14" s="54">
        <v>7</v>
      </c>
      <c r="K14" s="54">
        <v>0</v>
      </c>
      <c r="L14" s="54">
        <v>0</v>
      </c>
      <c r="M14" s="21">
        <f t="shared" si="1"/>
        <v>29.5</v>
      </c>
      <c r="N14" s="54">
        <v>0</v>
      </c>
      <c r="O14" s="54">
        <v>7.5</v>
      </c>
      <c r="P14" s="54">
        <v>7.5</v>
      </c>
      <c r="Q14" s="54">
        <v>7.5</v>
      </c>
      <c r="R14" s="54">
        <v>7</v>
      </c>
      <c r="S14" s="54">
        <v>0</v>
      </c>
      <c r="T14" s="54">
        <v>0</v>
      </c>
      <c r="U14" s="21">
        <f t="shared" si="2"/>
        <v>29.5</v>
      </c>
      <c r="V14" s="22">
        <f t="shared" si="3"/>
        <v>59</v>
      </c>
      <c r="W14" s="20" t="s">
        <v>18</v>
      </c>
    </row>
    <row r="15" spans="1:24" s="20" customFormat="1" ht="17.5" customHeight="1" x14ac:dyDescent="0.25">
      <c r="A15" s="20" t="str">
        <f t="shared" si="0"/>
        <v>03.753.757.57.57.5003.753.757.57.57.50</v>
      </c>
      <c r="B15" s="20">
        <v>5</v>
      </c>
      <c r="C15" s="17" t="s">
        <v>24</v>
      </c>
      <c r="D15" s="50" t="s">
        <v>25</v>
      </c>
      <c r="E15" s="24" t="s">
        <v>17</v>
      </c>
      <c r="F15" s="54">
        <v>0</v>
      </c>
      <c r="G15" s="54">
        <v>3.75</v>
      </c>
      <c r="H15" s="54">
        <v>3.75</v>
      </c>
      <c r="I15" s="54">
        <v>7.5</v>
      </c>
      <c r="J15" s="54">
        <v>7.5</v>
      </c>
      <c r="K15" s="54">
        <v>7.5</v>
      </c>
      <c r="L15" s="54">
        <v>0</v>
      </c>
      <c r="M15" s="21">
        <f t="shared" si="1"/>
        <v>30</v>
      </c>
      <c r="N15" s="54">
        <v>0</v>
      </c>
      <c r="O15" s="54">
        <v>3.75</v>
      </c>
      <c r="P15" s="54">
        <v>3.75</v>
      </c>
      <c r="Q15" s="54">
        <v>7.5</v>
      </c>
      <c r="R15" s="54">
        <v>7.5</v>
      </c>
      <c r="S15" s="54">
        <v>7.5</v>
      </c>
      <c r="T15" s="54">
        <v>0</v>
      </c>
      <c r="U15" s="21">
        <f t="shared" si="2"/>
        <v>30</v>
      </c>
      <c r="V15" s="22">
        <f t="shared" si="3"/>
        <v>60</v>
      </c>
      <c r="W15" s="20" t="s">
        <v>18</v>
      </c>
    </row>
    <row r="16" spans="1:24" s="20" customFormat="1" ht="17.5" customHeight="1" x14ac:dyDescent="0.25">
      <c r="A16" s="20" t="str">
        <f t="shared" si="0"/>
        <v>07.57.57.57.50007.57.57.57.500</v>
      </c>
      <c r="B16" s="20">
        <v>6</v>
      </c>
      <c r="C16" s="17" t="s">
        <v>26</v>
      </c>
      <c r="D16" s="50" t="s">
        <v>27</v>
      </c>
      <c r="E16" s="24" t="s">
        <v>17</v>
      </c>
      <c r="F16" s="54">
        <v>0</v>
      </c>
      <c r="G16" s="54">
        <v>7.5</v>
      </c>
      <c r="H16" s="54">
        <v>7.5</v>
      </c>
      <c r="I16" s="54">
        <v>7.5</v>
      </c>
      <c r="J16" s="54">
        <v>7.5</v>
      </c>
      <c r="K16" s="54">
        <v>0</v>
      </c>
      <c r="L16" s="54">
        <v>0</v>
      </c>
      <c r="M16" s="21">
        <f t="shared" si="1"/>
        <v>30</v>
      </c>
      <c r="N16" s="54">
        <v>0</v>
      </c>
      <c r="O16" s="54">
        <v>7.5</v>
      </c>
      <c r="P16" s="54">
        <v>7.5</v>
      </c>
      <c r="Q16" s="54">
        <v>7.5</v>
      </c>
      <c r="R16" s="54">
        <v>7.5</v>
      </c>
      <c r="S16" s="54">
        <v>0</v>
      </c>
      <c r="T16" s="54">
        <v>0</v>
      </c>
      <c r="U16" s="21">
        <f t="shared" si="2"/>
        <v>30</v>
      </c>
      <c r="V16" s="22">
        <f t="shared" si="3"/>
        <v>60</v>
      </c>
      <c r="W16" s="20" t="s">
        <v>18</v>
      </c>
    </row>
    <row r="17" spans="1:23" s="20" customFormat="1" ht="17.5" customHeight="1" x14ac:dyDescent="0.25">
      <c r="A17" s="20" t="str">
        <f t="shared" si="0"/>
        <v>06666600666660</v>
      </c>
      <c r="B17" s="20">
        <v>7</v>
      </c>
      <c r="C17" s="17" t="s">
        <v>28</v>
      </c>
      <c r="D17" s="50" t="s">
        <v>29</v>
      </c>
      <c r="E17" s="24" t="s">
        <v>17</v>
      </c>
      <c r="F17" s="54">
        <v>0</v>
      </c>
      <c r="G17" s="54">
        <v>6</v>
      </c>
      <c r="H17" s="54">
        <v>6</v>
      </c>
      <c r="I17" s="54">
        <v>6</v>
      </c>
      <c r="J17" s="54">
        <v>6</v>
      </c>
      <c r="K17" s="54">
        <v>6</v>
      </c>
      <c r="L17" s="54">
        <v>0</v>
      </c>
      <c r="M17" s="21">
        <f t="shared" si="1"/>
        <v>30</v>
      </c>
      <c r="N17" s="54">
        <v>0</v>
      </c>
      <c r="O17" s="54">
        <v>6</v>
      </c>
      <c r="P17" s="54">
        <v>6</v>
      </c>
      <c r="Q17" s="54">
        <v>6</v>
      </c>
      <c r="R17" s="54">
        <v>6</v>
      </c>
      <c r="S17" s="54">
        <v>6</v>
      </c>
      <c r="T17" s="54">
        <v>0</v>
      </c>
      <c r="U17" s="21">
        <f t="shared" si="2"/>
        <v>30</v>
      </c>
      <c r="V17" s="22">
        <f t="shared" si="3"/>
        <v>60</v>
      </c>
      <c r="W17" s="20" t="s">
        <v>18</v>
      </c>
    </row>
    <row r="18" spans="1:23" s="20" customFormat="1" ht="17.5" customHeight="1" x14ac:dyDescent="0.25">
      <c r="A18" s="20" t="str">
        <f t="shared" si="0"/>
        <v>12.55000012.512.55000012.5</v>
      </c>
      <c r="B18" s="20">
        <v>8</v>
      </c>
      <c r="C18" s="17" t="s">
        <v>30</v>
      </c>
      <c r="D18" s="50" t="s">
        <v>31</v>
      </c>
      <c r="E18" s="24" t="s">
        <v>17</v>
      </c>
      <c r="F18" s="54">
        <v>12.5</v>
      </c>
      <c r="G18" s="54">
        <v>5</v>
      </c>
      <c r="H18" s="54">
        <v>0</v>
      </c>
      <c r="I18" s="54">
        <v>0</v>
      </c>
      <c r="J18" s="54">
        <v>0</v>
      </c>
      <c r="K18" s="54">
        <v>0</v>
      </c>
      <c r="L18" s="54">
        <v>12.5</v>
      </c>
      <c r="M18" s="21">
        <f t="shared" si="1"/>
        <v>30</v>
      </c>
      <c r="N18" s="54">
        <v>12.5</v>
      </c>
      <c r="O18" s="54">
        <v>5</v>
      </c>
      <c r="P18" s="54">
        <v>0</v>
      </c>
      <c r="Q18" s="54">
        <v>0</v>
      </c>
      <c r="R18" s="54">
        <v>0</v>
      </c>
      <c r="S18" s="54">
        <v>0</v>
      </c>
      <c r="T18" s="54">
        <v>12.5</v>
      </c>
      <c r="U18" s="21">
        <f t="shared" si="2"/>
        <v>30</v>
      </c>
      <c r="V18" s="22">
        <f t="shared" si="3"/>
        <v>60</v>
      </c>
      <c r="W18" s="20" t="s">
        <v>18</v>
      </c>
    </row>
    <row r="19" spans="1:23" s="20" customFormat="1" ht="17.5" customHeight="1" x14ac:dyDescent="0.25">
      <c r="A19" s="20" t="str">
        <f t="shared" si="0"/>
        <v>12.50500012.512.5012.500012.5</v>
      </c>
      <c r="B19" s="20">
        <v>9</v>
      </c>
      <c r="C19" s="17" t="s">
        <v>32</v>
      </c>
      <c r="D19" s="50" t="s">
        <v>33</v>
      </c>
      <c r="E19" s="24" t="s">
        <v>17</v>
      </c>
      <c r="F19" s="54">
        <v>12.5</v>
      </c>
      <c r="G19" s="54">
        <v>0</v>
      </c>
      <c r="H19" s="54">
        <v>5</v>
      </c>
      <c r="I19" s="54">
        <v>0</v>
      </c>
      <c r="J19" s="54">
        <v>0</v>
      </c>
      <c r="K19" s="54">
        <v>0</v>
      </c>
      <c r="L19" s="54">
        <v>12.5</v>
      </c>
      <c r="M19" s="21">
        <f t="shared" si="1"/>
        <v>30</v>
      </c>
      <c r="N19" s="54">
        <v>12.5</v>
      </c>
      <c r="O19" s="54">
        <v>0</v>
      </c>
      <c r="P19" s="54">
        <v>12.5</v>
      </c>
      <c r="Q19" s="54">
        <v>0</v>
      </c>
      <c r="R19" s="54">
        <v>0</v>
      </c>
      <c r="S19" s="54">
        <v>0</v>
      </c>
      <c r="T19" s="54">
        <v>12.5</v>
      </c>
      <c r="U19" s="21">
        <f t="shared" si="2"/>
        <v>37.5</v>
      </c>
      <c r="V19" s="22">
        <f t="shared" si="3"/>
        <v>67.5</v>
      </c>
      <c r="W19" s="20" t="s">
        <v>18</v>
      </c>
    </row>
    <row r="20" spans="1:23" s="20" customFormat="1" ht="17.5" customHeight="1" x14ac:dyDescent="0.25">
      <c r="A20" s="20" t="str">
        <f t="shared" si="0"/>
        <v>12.50050012.512.50050012.5</v>
      </c>
      <c r="B20" s="20">
        <v>10</v>
      </c>
      <c r="C20" s="17" t="s">
        <v>34</v>
      </c>
      <c r="D20" s="50" t="s">
        <v>35</v>
      </c>
      <c r="E20" s="24" t="s">
        <v>17</v>
      </c>
      <c r="F20" s="54">
        <v>12.5</v>
      </c>
      <c r="G20" s="54">
        <v>0</v>
      </c>
      <c r="H20" s="54">
        <v>0</v>
      </c>
      <c r="I20" s="54">
        <v>5</v>
      </c>
      <c r="J20" s="54">
        <v>0</v>
      </c>
      <c r="K20" s="54">
        <v>0</v>
      </c>
      <c r="L20" s="54">
        <v>12.5</v>
      </c>
      <c r="M20" s="21">
        <f t="shared" si="1"/>
        <v>30</v>
      </c>
      <c r="N20" s="54">
        <v>12.5</v>
      </c>
      <c r="O20" s="54">
        <v>0</v>
      </c>
      <c r="P20" s="54">
        <v>0</v>
      </c>
      <c r="Q20" s="54">
        <v>5</v>
      </c>
      <c r="R20" s="54">
        <v>0</v>
      </c>
      <c r="S20" s="54">
        <v>0</v>
      </c>
      <c r="T20" s="54">
        <v>12.5</v>
      </c>
      <c r="U20" s="21">
        <f t="shared" si="2"/>
        <v>30</v>
      </c>
      <c r="V20" s="22">
        <f t="shared" si="3"/>
        <v>60</v>
      </c>
      <c r="W20" s="20" t="s">
        <v>18</v>
      </c>
    </row>
    <row r="21" spans="1:23" s="20" customFormat="1" ht="17.5" customHeight="1" x14ac:dyDescent="0.25">
      <c r="A21" s="20" t="str">
        <f t="shared" si="0"/>
        <v>12.50005012.512.50005012.5</v>
      </c>
      <c r="B21" s="20">
        <v>11</v>
      </c>
      <c r="C21" s="17" t="s">
        <v>36</v>
      </c>
      <c r="D21" s="50" t="s">
        <v>37</v>
      </c>
      <c r="E21" s="24" t="s">
        <v>17</v>
      </c>
      <c r="F21" s="54">
        <v>12.5</v>
      </c>
      <c r="G21" s="54">
        <v>0</v>
      </c>
      <c r="H21" s="54">
        <v>0</v>
      </c>
      <c r="I21" s="54">
        <v>0</v>
      </c>
      <c r="J21" s="54">
        <v>5</v>
      </c>
      <c r="K21" s="54">
        <v>0</v>
      </c>
      <c r="L21" s="54">
        <v>12.5</v>
      </c>
      <c r="M21" s="21">
        <f t="shared" si="1"/>
        <v>30</v>
      </c>
      <c r="N21" s="54">
        <v>12.5</v>
      </c>
      <c r="O21" s="54">
        <v>0</v>
      </c>
      <c r="P21" s="54">
        <v>0</v>
      </c>
      <c r="Q21" s="54">
        <v>0</v>
      </c>
      <c r="R21" s="54">
        <v>5</v>
      </c>
      <c r="S21" s="54">
        <v>0</v>
      </c>
      <c r="T21" s="54">
        <v>12.5</v>
      </c>
      <c r="U21" s="21">
        <f t="shared" si="2"/>
        <v>30</v>
      </c>
      <c r="V21" s="22">
        <f t="shared" si="3"/>
        <v>60</v>
      </c>
      <c r="W21" s="20" t="s">
        <v>38</v>
      </c>
    </row>
    <row r="22" spans="1:23" s="20" customFormat="1" ht="17.5" customHeight="1" x14ac:dyDescent="0.25">
      <c r="A22" s="20" t="str">
        <f t="shared" si="0"/>
        <v>03.757.57.53.757.5003.757.57.53.757.50</v>
      </c>
      <c r="B22" s="20">
        <v>12</v>
      </c>
      <c r="C22" s="17" t="s">
        <v>39</v>
      </c>
      <c r="D22" s="50" t="s">
        <v>40</v>
      </c>
      <c r="E22" s="24" t="s">
        <v>17</v>
      </c>
      <c r="F22" s="54">
        <v>0</v>
      </c>
      <c r="G22" s="54">
        <v>3.75</v>
      </c>
      <c r="H22" s="54">
        <v>7.5</v>
      </c>
      <c r="I22" s="54">
        <v>7.5</v>
      </c>
      <c r="J22" s="54">
        <v>3.75</v>
      </c>
      <c r="K22" s="54">
        <v>7.5</v>
      </c>
      <c r="L22" s="54">
        <v>0</v>
      </c>
      <c r="M22" s="21">
        <f t="shared" si="1"/>
        <v>30</v>
      </c>
      <c r="N22" s="54">
        <v>0</v>
      </c>
      <c r="O22" s="54">
        <v>3.75</v>
      </c>
      <c r="P22" s="54">
        <v>7.5</v>
      </c>
      <c r="Q22" s="54">
        <v>7.5</v>
      </c>
      <c r="R22" s="54">
        <v>3.75</v>
      </c>
      <c r="S22" s="54">
        <v>7.5</v>
      </c>
      <c r="T22" s="54">
        <v>0</v>
      </c>
      <c r="U22" s="21">
        <f t="shared" si="2"/>
        <v>30</v>
      </c>
      <c r="V22" s="22">
        <f t="shared" si="3"/>
        <v>60</v>
      </c>
      <c r="W22" s="20" t="s">
        <v>18</v>
      </c>
    </row>
    <row r="23" spans="1:23" s="20" customFormat="1" ht="17.5" customHeight="1" x14ac:dyDescent="0.25">
      <c r="A23" s="20" t="str">
        <f t="shared" si="0"/>
        <v>08888000888800</v>
      </c>
      <c r="B23" s="20">
        <v>13</v>
      </c>
      <c r="C23" s="17" t="s">
        <v>41</v>
      </c>
      <c r="D23" s="50" t="s">
        <v>42</v>
      </c>
      <c r="E23" s="24" t="s">
        <v>17</v>
      </c>
      <c r="F23" s="54">
        <v>0</v>
      </c>
      <c r="G23" s="54">
        <v>8</v>
      </c>
      <c r="H23" s="54">
        <v>8</v>
      </c>
      <c r="I23" s="54">
        <v>8</v>
      </c>
      <c r="J23" s="54">
        <v>8</v>
      </c>
      <c r="K23" s="54">
        <v>0</v>
      </c>
      <c r="L23" s="54">
        <v>0</v>
      </c>
      <c r="M23" s="21">
        <f t="shared" ref="M23:M55" si="4">SUM(F23:L23)</f>
        <v>32</v>
      </c>
      <c r="N23" s="54">
        <v>0</v>
      </c>
      <c r="O23" s="54">
        <v>8</v>
      </c>
      <c r="P23" s="54">
        <v>8</v>
      </c>
      <c r="Q23" s="54">
        <v>8</v>
      </c>
      <c r="R23" s="54">
        <v>8</v>
      </c>
      <c r="S23" s="54">
        <v>0</v>
      </c>
      <c r="T23" s="54">
        <v>0</v>
      </c>
      <c r="U23" s="21">
        <f t="shared" si="2"/>
        <v>32</v>
      </c>
      <c r="V23" s="22">
        <f t="shared" si="3"/>
        <v>64</v>
      </c>
      <c r="W23" s="20" t="s">
        <v>18</v>
      </c>
    </row>
    <row r="24" spans="1:23" s="20" customFormat="1" ht="17.5" customHeight="1" x14ac:dyDescent="0.25">
      <c r="A24" s="20" t="str">
        <f t="shared" si="0"/>
        <v>07.57.57.57.53.75007.57.57.57.53.750</v>
      </c>
      <c r="B24" s="20">
        <v>14</v>
      </c>
      <c r="C24" s="17" t="s">
        <v>43</v>
      </c>
      <c r="D24" s="50" t="s">
        <v>44</v>
      </c>
      <c r="E24" s="24" t="s">
        <v>17</v>
      </c>
      <c r="F24" s="54">
        <v>0</v>
      </c>
      <c r="G24" s="54">
        <v>7.5</v>
      </c>
      <c r="H24" s="54">
        <v>7.5</v>
      </c>
      <c r="I24" s="54">
        <v>7.5</v>
      </c>
      <c r="J24" s="54">
        <v>7.5</v>
      </c>
      <c r="K24" s="54">
        <v>3.75</v>
      </c>
      <c r="L24" s="54">
        <v>0</v>
      </c>
      <c r="M24" s="21">
        <f t="shared" si="4"/>
        <v>33.75</v>
      </c>
      <c r="N24" s="54">
        <v>0</v>
      </c>
      <c r="O24" s="54">
        <v>7.5</v>
      </c>
      <c r="P24" s="54">
        <v>7.5</v>
      </c>
      <c r="Q24" s="54">
        <v>7.5</v>
      </c>
      <c r="R24" s="54">
        <v>7.5</v>
      </c>
      <c r="S24" s="54">
        <v>3.75</v>
      </c>
      <c r="T24" s="54">
        <v>0</v>
      </c>
      <c r="U24" s="21">
        <f t="shared" si="2"/>
        <v>33.75</v>
      </c>
      <c r="V24" s="22">
        <f t="shared" si="3"/>
        <v>67.5</v>
      </c>
      <c r="W24" s="20" t="s">
        <v>18</v>
      </c>
    </row>
    <row r="25" spans="1:23" s="20" customFormat="1" ht="17.5" customHeight="1" x14ac:dyDescent="0.25">
      <c r="A25" s="20" t="str">
        <f t="shared" si="0"/>
        <v>06.756.756.756.756.75006.756.756.756.756.750</v>
      </c>
      <c r="B25" s="20">
        <v>15</v>
      </c>
      <c r="C25" s="17" t="s">
        <v>45</v>
      </c>
      <c r="D25" s="50" t="s">
        <v>46</v>
      </c>
      <c r="E25" s="24" t="s">
        <v>17</v>
      </c>
      <c r="F25" s="54">
        <v>0</v>
      </c>
      <c r="G25" s="54">
        <v>6.75</v>
      </c>
      <c r="H25" s="54">
        <v>6.75</v>
      </c>
      <c r="I25" s="54">
        <v>6.75</v>
      </c>
      <c r="J25" s="54">
        <v>6.75</v>
      </c>
      <c r="K25" s="54">
        <v>6.75</v>
      </c>
      <c r="L25" s="54">
        <v>0</v>
      </c>
      <c r="M25" s="21">
        <f t="shared" si="4"/>
        <v>33.75</v>
      </c>
      <c r="N25" s="54">
        <v>0</v>
      </c>
      <c r="O25" s="54">
        <v>6.75</v>
      </c>
      <c r="P25" s="54">
        <v>6.75</v>
      </c>
      <c r="Q25" s="54">
        <v>6.75</v>
      </c>
      <c r="R25" s="54">
        <v>6.75</v>
      </c>
      <c r="S25" s="54">
        <v>6.75</v>
      </c>
      <c r="T25" s="54">
        <v>0</v>
      </c>
      <c r="U25" s="21">
        <f t="shared" si="2"/>
        <v>33.75</v>
      </c>
      <c r="V25" s="22">
        <f t="shared" si="3"/>
        <v>67.5</v>
      </c>
      <c r="W25" s="20" t="s">
        <v>18</v>
      </c>
    </row>
    <row r="26" spans="1:23" s="20" customFormat="1" ht="17.5" customHeight="1" x14ac:dyDescent="0.25">
      <c r="A26" s="20" t="str">
        <f t="shared" si="0"/>
        <v>066665.50066665.50</v>
      </c>
      <c r="C26" s="17"/>
      <c r="D26" s="50" t="s">
        <v>435</v>
      </c>
      <c r="E26" s="24" t="s">
        <v>17</v>
      </c>
      <c r="F26" s="54">
        <v>0</v>
      </c>
      <c r="G26" s="54">
        <v>6</v>
      </c>
      <c r="H26" s="54">
        <v>6</v>
      </c>
      <c r="I26" s="54">
        <v>6</v>
      </c>
      <c r="J26" s="54">
        <v>6</v>
      </c>
      <c r="K26" s="54">
        <v>5.5</v>
      </c>
      <c r="L26" s="54">
        <v>0</v>
      </c>
      <c r="M26" s="21">
        <v>29.5</v>
      </c>
      <c r="N26" s="54">
        <v>0</v>
      </c>
      <c r="O26" s="54">
        <v>6</v>
      </c>
      <c r="P26" s="54">
        <v>6</v>
      </c>
      <c r="Q26" s="54">
        <v>6</v>
      </c>
      <c r="R26" s="54">
        <v>6</v>
      </c>
      <c r="S26" s="54">
        <v>5.5</v>
      </c>
      <c r="T26" s="54">
        <v>0</v>
      </c>
      <c r="U26" s="21">
        <f t="shared" si="2"/>
        <v>29.5</v>
      </c>
      <c r="V26" s="22">
        <v>59</v>
      </c>
    </row>
    <row r="27" spans="1:23" s="20" customFormat="1" ht="17.5" customHeight="1" x14ac:dyDescent="0.25">
      <c r="A27" s="20" t="str">
        <f t="shared" si="0"/>
        <v>009.599.59.50009.599.59.50</v>
      </c>
      <c r="B27" s="20">
        <v>16</v>
      </c>
      <c r="C27" s="17" t="s">
        <v>47</v>
      </c>
      <c r="D27" s="50" t="s">
        <v>48</v>
      </c>
      <c r="E27" s="24" t="s">
        <v>17</v>
      </c>
      <c r="F27" s="54">
        <v>0</v>
      </c>
      <c r="G27" s="54">
        <v>0</v>
      </c>
      <c r="H27" s="54">
        <v>9.5</v>
      </c>
      <c r="I27" s="54">
        <v>9</v>
      </c>
      <c r="J27" s="54">
        <v>9.5</v>
      </c>
      <c r="K27" s="54">
        <v>9.5</v>
      </c>
      <c r="L27" s="54">
        <v>0</v>
      </c>
      <c r="M27" s="21">
        <f t="shared" si="4"/>
        <v>37.5</v>
      </c>
      <c r="N27" s="54">
        <v>0</v>
      </c>
      <c r="O27" s="54">
        <v>0</v>
      </c>
      <c r="P27" s="54">
        <v>9.5</v>
      </c>
      <c r="Q27" s="54">
        <v>9</v>
      </c>
      <c r="R27" s="54">
        <v>9.5</v>
      </c>
      <c r="S27" s="54">
        <v>9.5</v>
      </c>
      <c r="T27" s="54">
        <v>0</v>
      </c>
      <c r="U27" s="21">
        <f t="shared" si="2"/>
        <v>37.5</v>
      </c>
      <c r="V27" s="22">
        <f t="shared" si="3"/>
        <v>75</v>
      </c>
      <c r="W27" s="20" t="s">
        <v>18</v>
      </c>
    </row>
    <row r="28" spans="1:23" s="20" customFormat="1" ht="17.5" customHeight="1" x14ac:dyDescent="0.25">
      <c r="A28" s="20" t="str">
        <f t="shared" si="0"/>
        <v>009.59.59.590009.59.59.590</v>
      </c>
      <c r="B28" s="20">
        <v>17</v>
      </c>
      <c r="C28" s="17" t="s">
        <v>49</v>
      </c>
      <c r="D28" s="50" t="s">
        <v>50</v>
      </c>
      <c r="E28" s="24" t="s">
        <v>17</v>
      </c>
      <c r="F28" s="54">
        <v>0</v>
      </c>
      <c r="G28" s="54">
        <v>0</v>
      </c>
      <c r="H28" s="54">
        <v>9.5</v>
      </c>
      <c r="I28" s="54">
        <v>9.5</v>
      </c>
      <c r="J28" s="54">
        <v>9.5</v>
      </c>
      <c r="K28" s="54">
        <v>9</v>
      </c>
      <c r="L28" s="54">
        <v>0</v>
      </c>
      <c r="M28" s="21">
        <f t="shared" si="4"/>
        <v>37.5</v>
      </c>
      <c r="N28" s="54">
        <v>0</v>
      </c>
      <c r="O28" s="54">
        <v>0</v>
      </c>
      <c r="P28" s="54">
        <v>9.5</v>
      </c>
      <c r="Q28" s="54">
        <v>9.5</v>
      </c>
      <c r="R28" s="54">
        <v>9.5</v>
      </c>
      <c r="S28" s="54">
        <v>9</v>
      </c>
      <c r="T28" s="54">
        <v>0</v>
      </c>
      <c r="U28" s="21">
        <f t="shared" si="2"/>
        <v>37.5</v>
      </c>
      <c r="V28" s="22">
        <f t="shared" si="3"/>
        <v>75</v>
      </c>
      <c r="W28" s="20" t="s">
        <v>18</v>
      </c>
    </row>
    <row r="29" spans="1:23" s="20" customFormat="1" ht="17.5" customHeight="1" x14ac:dyDescent="0.25">
      <c r="A29" s="20" t="str">
        <f t="shared" si="0"/>
        <v>07.55.57.58.58.5007.55.57.58.58.50</v>
      </c>
      <c r="B29" s="20">
        <v>18</v>
      </c>
      <c r="C29" s="17" t="s">
        <v>51</v>
      </c>
      <c r="D29" s="50" t="s">
        <v>52</v>
      </c>
      <c r="E29" s="24" t="s">
        <v>17</v>
      </c>
      <c r="F29" s="54">
        <v>0</v>
      </c>
      <c r="G29" s="54">
        <v>7.5</v>
      </c>
      <c r="H29" s="54">
        <v>5.5</v>
      </c>
      <c r="I29" s="54">
        <v>7.5</v>
      </c>
      <c r="J29" s="54">
        <v>8.5</v>
      </c>
      <c r="K29" s="54">
        <v>8.5</v>
      </c>
      <c r="L29" s="54">
        <v>0</v>
      </c>
      <c r="M29" s="21">
        <f t="shared" si="4"/>
        <v>37.5</v>
      </c>
      <c r="N29" s="54">
        <v>0</v>
      </c>
      <c r="O29" s="54">
        <v>7.5</v>
      </c>
      <c r="P29" s="54">
        <v>5.5</v>
      </c>
      <c r="Q29" s="54">
        <v>7.5</v>
      </c>
      <c r="R29" s="54">
        <v>8.5</v>
      </c>
      <c r="S29" s="54">
        <v>8.5</v>
      </c>
      <c r="T29" s="54">
        <v>0</v>
      </c>
      <c r="U29" s="21">
        <f t="shared" si="2"/>
        <v>37.5</v>
      </c>
      <c r="V29" s="22">
        <f t="shared" si="3"/>
        <v>75</v>
      </c>
      <c r="W29" s="20" t="s">
        <v>18</v>
      </c>
    </row>
    <row r="30" spans="1:23" s="20" customFormat="1" ht="17.5" customHeight="1" x14ac:dyDescent="0.25">
      <c r="A30" s="20" t="str">
        <f t="shared" si="0"/>
        <v>088885.50088885.50</v>
      </c>
      <c r="B30" s="20">
        <v>19</v>
      </c>
      <c r="C30" s="17" t="s">
        <v>53</v>
      </c>
      <c r="D30" s="50" t="s">
        <v>54</v>
      </c>
      <c r="E30" s="24" t="s">
        <v>17</v>
      </c>
      <c r="F30" s="54">
        <v>0</v>
      </c>
      <c r="G30" s="54">
        <v>8</v>
      </c>
      <c r="H30" s="54">
        <v>8</v>
      </c>
      <c r="I30" s="54">
        <v>8</v>
      </c>
      <c r="J30" s="54">
        <v>8</v>
      </c>
      <c r="K30" s="54">
        <v>5.5</v>
      </c>
      <c r="L30" s="54">
        <v>0</v>
      </c>
      <c r="M30" s="21">
        <f t="shared" si="4"/>
        <v>37.5</v>
      </c>
      <c r="N30" s="54">
        <v>0</v>
      </c>
      <c r="O30" s="54">
        <v>8</v>
      </c>
      <c r="P30" s="54">
        <v>8</v>
      </c>
      <c r="Q30" s="54">
        <v>8</v>
      </c>
      <c r="R30" s="54">
        <v>8</v>
      </c>
      <c r="S30" s="54">
        <v>5.5</v>
      </c>
      <c r="T30" s="54">
        <v>0</v>
      </c>
      <c r="U30" s="21">
        <f t="shared" si="2"/>
        <v>37.5</v>
      </c>
      <c r="V30" s="22">
        <f t="shared" si="3"/>
        <v>75</v>
      </c>
      <c r="W30" s="20" t="s">
        <v>18</v>
      </c>
    </row>
    <row r="31" spans="1:23" s="20" customFormat="1" ht="17.5" customHeight="1" x14ac:dyDescent="0.25">
      <c r="A31" s="20" t="str">
        <f t="shared" si="0"/>
        <v>0889.54.57.500889.54.57.50</v>
      </c>
      <c r="B31" s="20">
        <v>20</v>
      </c>
      <c r="C31" s="17" t="s">
        <v>55</v>
      </c>
      <c r="D31" s="50" t="s">
        <v>56</v>
      </c>
      <c r="E31" s="24" t="s">
        <v>17</v>
      </c>
      <c r="F31" s="54">
        <v>0</v>
      </c>
      <c r="G31" s="54">
        <v>8</v>
      </c>
      <c r="H31" s="54">
        <v>8</v>
      </c>
      <c r="I31" s="54">
        <v>9.5</v>
      </c>
      <c r="J31" s="54">
        <v>4.5</v>
      </c>
      <c r="K31" s="54">
        <v>7.5</v>
      </c>
      <c r="L31" s="54">
        <v>0</v>
      </c>
      <c r="M31" s="21">
        <f t="shared" si="4"/>
        <v>37.5</v>
      </c>
      <c r="N31" s="54">
        <v>0</v>
      </c>
      <c r="O31" s="54">
        <v>8</v>
      </c>
      <c r="P31" s="54">
        <v>8</v>
      </c>
      <c r="Q31" s="54">
        <v>9.5</v>
      </c>
      <c r="R31" s="54">
        <v>4.5</v>
      </c>
      <c r="S31" s="54">
        <v>7.5</v>
      </c>
      <c r="T31" s="54">
        <v>0</v>
      </c>
      <c r="U31" s="21">
        <f t="shared" si="2"/>
        <v>37.5</v>
      </c>
      <c r="V31" s="22">
        <f t="shared" si="3"/>
        <v>75</v>
      </c>
      <c r="W31" s="20" t="s">
        <v>18</v>
      </c>
    </row>
    <row r="32" spans="1:23" s="20" customFormat="1" ht="17.5" customHeight="1" x14ac:dyDescent="0.25">
      <c r="A32" s="20" t="str">
        <f t="shared" si="0"/>
        <v>08.56.58.56.57.5008.56.58.56.57.50</v>
      </c>
      <c r="B32" s="20">
        <v>21</v>
      </c>
      <c r="C32" s="17" t="s">
        <v>57</v>
      </c>
      <c r="D32" s="50" t="s">
        <v>58</v>
      </c>
      <c r="E32" s="24" t="s">
        <v>17</v>
      </c>
      <c r="F32" s="54">
        <v>0</v>
      </c>
      <c r="G32" s="54">
        <v>8.5</v>
      </c>
      <c r="H32" s="54">
        <v>6.5</v>
      </c>
      <c r="I32" s="54">
        <v>8.5</v>
      </c>
      <c r="J32" s="54">
        <v>6.5</v>
      </c>
      <c r="K32" s="54">
        <v>7.5</v>
      </c>
      <c r="L32" s="54">
        <v>0</v>
      </c>
      <c r="M32" s="21">
        <f t="shared" si="4"/>
        <v>37.5</v>
      </c>
      <c r="N32" s="54">
        <v>0</v>
      </c>
      <c r="O32" s="54">
        <v>8.5</v>
      </c>
      <c r="P32" s="54">
        <v>6.5</v>
      </c>
      <c r="Q32" s="54">
        <v>8.5</v>
      </c>
      <c r="R32" s="54">
        <v>6.5</v>
      </c>
      <c r="S32" s="54">
        <v>7.5</v>
      </c>
      <c r="T32" s="54">
        <v>0</v>
      </c>
      <c r="U32" s="21">
        <f t="shared" si="2"/>
        <v>37.5</v>
      </c>
      <c r="V32" s="22">
        <f t="shared" si="3"/>
        <v>75</v>
      </c>
      <c r="W32" s="20" t="s">
        <v>18</v>
      </c>
    </row>
    <row r="33" spans="1:23" s="20" customFormat="1" ht="17.5" customHeight="1" x14ac:dyDescent="0.25">
      <c r="A33" s="20" t="str">
        <f t="shared" si="0"/>
        <v>08.5777.57.5008.5777.57.50</v>
      </c>
      <c r="B33" s="20">
        <v>22</v>
      </c>
      <c r="C33" s="17" t="s">
        <v>59</v>
      </c>
      <c r="D33" s="50" t="s">
        <v>60</v>
      </c>
      <c r="E33" s="24" t="s">
        <v>17</v>
      </c>
      <c r="F33" s="54">
        <v>0</v>
      </c>
      <c r="G33" s="54">
        <v>8.5</v>
      </c>
      <c r="H33" s="54">
        <v>7</v>
      </c>
      <c r="I33" s="54">
        <v>7</v>
      </c>
      <c r="J33" s="54">
        <v>7.5</v>
      </c>
      <c r="K33" s="54">
        <v>7.5</v>
      </c>
      <c r="L33" s="54">
        <v>0</v>
      </c>
      <c r="M33" s="21">
        <f t="shared" si="4"/>
        <v>37.5</v>
      </c>
      <c r="N33" s="54">
        <v>0</v>
      </c>
      <c r="O33" s="54">
        <v>8.5</v>
      </c>
      <c r="P33" s="54">
        <v>7</v>
      </c>
      <c r="Q33" s="54">
        <v>7</v>
      </c>
      <c r="R33" s="54">
        <v>7.5</v>
      </c>
      <c r="S33" s="54">
        <v>7.5</v>
      </c>
      <c r="T33" s="54">
        <v>0</v>
      </c>
      <c r="U33" s="21">
        <f t="shared" si="2"/>
        <v>37.5</v>
      </c>
      <c r="V33" s="22">
        <f t="shared" si="3"/>
        <v>75</v>
      </c>
      <c r="W33" s="20" t="s">
        <v>18</v>
      </c>
    </row>
    <row r="34" spans="1:23" s="20" customFormat="1" ht="17.5" customHeight="1" x14ac:dyDescent="0.25">
      <c r="A34" s="20" t="str">
        <f t="shared" si="0"/>
        <v>099.59.59.500099.59.59.500</v>
      </c>
      <c r="B34" s="20">
        <v>23</v>
      </c>
      <c r="C34" s="17" t="s">
        <v>61</v>
      </c>
      <c r="D34" s="50" t="s">
        <v>62</v>
      </c>
      <c r="E34" s="24" t="s">
        <v>17</v>
      </c>
      <c r="F34" s="54">
        <v>0</v>
      </c>
      <c r="G34" s="54">
        <v>9</v>
      </c>
      <c r="H34" s="54">
        <v>9.5</v>
      </c>
      <c r="I34" s="54">
        <v>9.5</v>
      </c>
      <c r="J34" s="54">
        <v>9.5</v>
      </c>
      <c r="K34" s="54">
        <v>0</v>
      </c>
      <c r="L34" s="54">
        <v>0</v>
      </c>
      <c r="M34" s="21">
        <f t="shared" si="4"/>
        <v>37.5</v>
      </c>
      <c r="N34" s="54">
        <v>0</v>
      </c>
      <c r="O34" s="54">
        <v>9</v>
      </c>
      <c r="P34" s="54">
        <v>9.5</v>
      </c>
      <c r="Q34" s="54">
        <v>9.5</v>
      </c>
      <c r="R34" s="54">
        <v>9.5</v>
      </c>
      <c r="S34" s="54">
        <v>0</v>
      </c>
      <c r="T34" s="54">
        <v>0</v>
      </c>
      <c r="U34" s="21">
        <f t="shared" si="2"/>
        <v>37.5</v>
      </c>
      <c r="V34" s="22">
        <f t="shared" si="3"/>
        <v>75</v>
      </c>
      <c r="W34" s="20" t="s">
        <v>18</v>
      </c>
    </row>
    <row r="35" spans="1:23" s="20" customFormat="1" ht="17.5" customHeight="1" x14ac:dyDescent="0.25">
      <c r="A35" s="20" t="str">
        <f t="shared" si="0"/>
        <v>09.599.59.50009.599.59.500</v>
      </c>
      <c r="B35" s="20">
        <v>24</v>
      </c>
      <c r="C35" s="17" t="s">
        <v>63</v>
      </c>
      <c r="D35" s="50" t="s">
        <v>64</v>
      </c>
      <c r="E35" s="24" t="s">
        <v>17</v>
      </c>
      <c r="F35" s="54">
        <v>0</v>
      </c>
      <c r="G35" s="54">
        <v>9.5</v>
      </c>
      <c r="H35" s="54">
        <v>9</v>
      </c>
      <c r="I35" s="54">
        <v>9.5</v>
      </c>
      <c r="J35" s="54">
        <v>9.5</v>
      </c>
      <c r="K35" s="54">
        <v>0</v>
      </c>
      <c r="L35" s="54">
        <v>0</v>
      </c>
      <c r="M35" s="21">
        <f t="shared" si="4"/>
        <v>37.5</v>
      </c>
      <c r="N35" s="54">
        <v>0</v>
      </c>
      <c r="O35" s="54">
        <v>9.5</v>
      </c>
      <c r="P35" s="54">
        <v>9</v>
      </c>
      <c r="Q35" s="54">
        <v>9.5</v>
      </c>
      <c r="R35" s="54">
        <v>9.5</v>
      </c>
      <c r="S35" s="54">
        <v>0</v>
      </c>
      <c r="T35" s="54">
        <v>0</v>
      </c>
      <c r="U35" s="21">
        <f t="shared" si="2"/>
        <v>37.5</v>
      </c>
      <c r="V35" s="22">
        <f t="shared" si="3"/>
        <v>75</v>
      </c>
      <c r="W35" s="20" t="s">
        <v>38</v>
      </c>
    </row>
    <row r="36" spans="1:23" s="20" customFormat="1" ht="17.5" customHeight="1" x14ac:dyDescent="0.25">
      <c r="A36" s="20" t="str">
        <f t="shared" si="0"/>
        <v>09.59.59.590007.57.57.57.57.50</v>
      </c>
      <c r="B36" s="20">
        <v>25</v>
      </c>
      <c r="C36" s="17" t="s">
        <v>65</v>
      </c>
      <c r="D36" s="50" t="s">
        <v>66</v>
      </c>
      <c r="E36" s="24" t="s">
        <v>17</v>
      </c>
      <c r="F36" s="54">
        <v>0</v>
      </c>
      <c r="G36" s="54">
        <v>9.5</v>
      </c>
      <c r="H36" s="54">
        <v>9.5</v>
      </c>
      <c r="I36" s="54">
        <v>9.5</v>
      </c>
      <c r="J36" s="54">
        <v>9</v>
      </c>
      <c r="K36" s="54">
        <v>0</v>
      </c>
      <c r="L36" s="54">
        <v>0</v>
      </c>
      <c r="M36" s="21">
        <f t="shared" si="4"/>
        <v>37.5</v>
      </c>
      <c r="N36" s="54">
        <v>0</v>
      </c>
      <c r="O36" s="54">
        <v>7.5</v>
      </c>
      <c r="P36" s="54">
        <v>7.5</v>
      </c>
      <c r="Q36" s="54">
        <v>7.5</v>
      </c>
      <c r="R36" s="54">
        <v>7.5</v>
      </c>
      <c r="S36" s="54">
        <v>7.5</v>
      </c>
      <c r="T36" s="54">
        <v>0</v>
      </c>
      <c r="U36" s="21">
        <f t="shared" si="2"/>
        <v>37.5</v>
      </c>
      <c r="V36" s="22">
        <f t="shared" si="3"/>
        <v>75</v>
      </c>
      <c r="W36" s="20" t="s">
        <v>38</v>
      </c>
    </row>
    <row r="37" spans="1:23" s="20" customFormat="1" ht="17.5" customHeight="1" x14ac:dyDescent="0.25">
      <c r="A37" s="20" t="str">
        <f t="shared" si="0"/>
        <v>09.59.59.590009.59.59.5900</v>
      </c>
      <c r="B37" s="20">
        <v>26</v>
      </c>
      <c r="C37" s="17" t="s">
        <v>67</v>
      </c>
      <c r="D37" s="50" t="s">
        <v>68</v>
      </c>
      <c r="E37" s="24" t="s">
        <v>17</v>
      </c>
      <c r="F37" s="54">
        <v>0</v>
      </c>
      <c r="G37" s="54">
        <v>9.5</v>
      </c>
      <c r="H37" s="54">
        <v>9.5</v>
      </c>
      <c r="I37" s="54">
        <v>9.5</v>
      </c>
      <c r="J37" s="54">
        <v>9</v>
      </c>
      <c r="K37" s="54">
        <v>0</v>
      </c>
      <c r="L37" s="54">
        <v>0</v>
      </c>
      <c r="M37" s="21">
        <f t="shared" si="4"/>
        <v>37.5</v>
      </c>
      <c r="N37" s="54">
        <v>0</v>
      </c>
      <c r="O37" s="54">
        <v>9.5</v>
      </c>
      <c r="P37" s="54">
        <v>9.5</v>
      </c>
      <c r="Q37" s="54">
        <v>9.5</v>
      </c>
      <c r="R37" s="54">
        <v>9</v>
      </c>
      <c r="S37" s="54">
        <v>0</v>
      </c>
      <c r="T37" s="54">
        <v>0</v>
      </c>
      <c r="U37" s="21">
        <f t="shared" si="2"/>
        <v>37.5</v>
      </c>
      <c r="V37" s="22">
        <f t="shared" si="3"/>
        <v>75</v>
      </c>
      <c r="W37" s="20" t="s">
        <v>38</v>
      </c>
    </row>
    <row r="38" spans="1:23" s="20" customFormat="1" ht="17.5" customHeight="1" x14ac:dyDescent="0.25">
      <c r="A38" s="20" t="str">
        <f t="shared" si="0"/>
        <v>09.59.509.59009.59.509.590</v>
      </c>
      <c r="B38" s="20">
        <v>27</v>
      </c>
      <c r="C38" s="17" t="s">
        <v>69</v>
      </c>
      <c r="D38" s="50" t="s">
        <v>70</v>
      </c>
      <c r="E38" s="24" t="s">
        <v>17</v>
      </c>
      <c r="F38" s="54">
        <v>0</v>
      </c>
      <c r="G38" s="54">
        <v>9.5</v>
      </c>
      <c r="H38" s="54">
        <v>9.5</v>
      </c>
      <c r="I38" s="54">
        <v>0</v>
      </c>
      <c r="J38" s="54">
        <v>9.5</v>
      </c>
      <c r="K38" s="54">
        <v>9</v>
      </c>
      <c r="L38" s="54">
        <v>0</v>
      </c>
      <c r="M38" s="21">
        <f t="shared" si="4"/>
        <v>37.5</v>
      </c>
      <c r="N38" s="54">
        <v>0</v>
      </c>
      <c r="O38" s="54">
        <v>9.5</v>
      </c>
      <c r="P38" s="54">
        <v>9.5</v>
      </c>
      <c r="Q38" s="54">
        <v>0</v>
      </c>
      <c r="R38" s="54">
        <v>9.5</v>
      </c>
      <c r="S38" s="54">
        <v>9</v>
      </c>
      <c r="T38" s="54">
        <v>0</v>
      </c>
      <c r="U38" s="21">
        <f t="shared" si="2"/>
        <v>37.5</v>
      </c>
      <c r="V38" s="22">
        <f t="shared" si="3"/>
        <v>75</v>
      </c>
      <c r="W38" s="20" t="s">
        <v>38</v>
      </c>
    </row>
    <row r="39" spans="1:23" s="20" customFormat="1" ht="17.5" customHeight="1" x14ac:dyDescent="0.25">
      <c r="A39" s="20" t="str">
        <f t="shared" si="0"/>
        <v>12.50005012.500500012.5</v>
      </c>
      <c r="B39" s="20">
        <v>28</v>
      </c>
      <c r="C39" s="17" t="s">
        <v>71</v>
      </c>
      <c r="D39" s="50" t="s">
        <v>72</v>
      </c>
      <c r="E39" s="24" t="s">
        <v>73</v>
      </c>
      <c r="F39" s="54">
        <v>12.5</v>
      </c>
      <c r="G39" s="54">
        <v>0</v>
      </c>
      <c r="H39" s="54">
        <v>0</v>
      </c>
      <c r="I39" s="54">
        <v>0</v>
      </c>
      <c r="J39" s="54">
        <v>5</v>
      </c>
      <c r="K39" s="54">
        <v>0</v>
      </c>
      <c r="L39" s="54">
        <v>12.5</v>
      </c>
      <c r="M39" s="21">
        <f t="shared" si="4"/>
        <v>30</v>
      </c>
      <c r="N39" s="54">
        <v>0</v>
      </c>
      <c r="O39" s="54">
        <v>0</v>
      </c>
      <c r="P39" s="54">
        <v>5</v>
      </c>
      <c r="Q39" s="54">
        <v>0</v>
      </c>
      <c r="R39" s="54">
        <v>0</v>
      </c>
      <c r="S39" s="54">
        <v>0</v>
      </c>
      <c r="T39" s="54">
        <v>12.5</v>
      </c>
      <c r="U39" s="21">
        <f t="shared" si="2"/>
        <v>17.5</v>
      </c>
      <c r="V39" s="22">
        <f t="shared" si="3"/>
        <v>47.5</v>
      </c>
      <c r="W39" s="20" t="s">
        <v>38</v>
      </c>
    </row>
    <row r="40" spans="1:23" s="20" customFormat="1" ht="17.5" customHeight="1" x14ac:dyDescent="0.25">
      <c r="A40" s="20" t="str">
        <f t="shared" si="0"/>
        <v>012.512.512.5000012.512.512.5000</v>
      </c>
      <c r="B40" s="20">
        <v>29</v>
      </c>
      <c r="C40" s="17" t="s">
        <v>74</v>
      </c>
      <c r="D40" s="50" t="s">
        <v>75</v>
      </c>
      <c r="E40" s="24" t="s">
        <v>17</v>
      </c>
      <c r="F40" s="54">
        <v>0</v>
      </c>
      <c r="G40" s="54">
        <v>12.5</v>
      </c>
      <c r="H40" s="54">
        <v>12.5</v>
      </c>
      <c r="I40" s="54">
        <v>12.5</v>
      </c>
      <c r="J40" s="54">
        <v>0</v>
      </c>
      <c r="K40" s="54">
        <v>0</v>
      </c>
      <c r="L40" s="54">
        <v>0</v>
      </c>
      <c r="M40" s="21">
        <f t="shared" si="4"/>
        <v>37.5</v>
      </c>
      <c r="N40" s="54">
        <v>0</v>
      </c>
      <c r="O40" s="54">
        <v>12.5</v>
      </c>
      <c r="P40" s="54">
        <v>12.5</v>
      </c>
      <c r="Q40" s="54">
        <v>12.5</v>
      </c>
      <c r="R40" s="54">
        <v>0</v>
      </c>
      <c r="S40" s="54">
        <v>0</v>
      </c>
      <c r="T40" s="54">
        <v>0</v>
      </c>
      <c r="U40" s="21">
        <f t="shared" si="2"/>
        <v>37.5</v>
      </c>
      <c r="V40" s="22">
        <f t="shared" si="3"/>
        <v>75</v>
      </c>
      <c r="W40" s="20" t="s">
        <v>38</v>
      </c>
    </row>
    <row r="41" spans="1:23" s="20" customFormat="1" ht="17.5" customHeight="1" x14ac:dyDescent="0.25">
      <c r="A41" s="20" t="str">
        <f t="shared" si="0"/>
        <v>00012.512.512.5000012.512.512.50</v>
      </c>
      <c r="B41" s="20">
        <v>30</v>
      </c>
      <c r="C41" s="17" t="s">
        <v>76</v>
      </c>
      <c r="D41" s="50" t="s">
        <v>77</v>
      </c>
      <c r="E41" s="24" t="s">
        <v>17</v>
      </c>
      <c r="F41" s="54">
        <v>0</v>
      </c>
      <c r="G41" s="54">
        <v>0</v>
      </c>
      <c r="H41" s="54">
        <v>0</v>
      </c>
      <c r="I41" s="54">
        <v>12.5</v>
      </c>
      <c r="J41" s="54">
        <v>12.5</v>
      </c>
      <c r="K41" s="54">
        <v>12.5</v>
      </c>
      <c r="L41" s="54">
        <v>0</v>
      </c>
      <c r="M41" s="21">
        <f t="shared" si="4"/>
        <v>37.5</v>
      </c>
      <c r="N41" s="54">
        <v>0</v>
      </c>
      <c r="O41" s="54">
        <v>0</v>
      </c>
      <c r="P41" s="54">
        <v>0</v>
      </c>
      <c r="Q41" s="54">
        <v>12.5</v>
      </c>
      <c r="R41" s="54">
        <v>12.5</v>
      </c>
      <c r="S41" s="54">
        <v>12.5</v>
      </c>
      <c r="T41" s="54">
        <v>0</v>
      </c>
      <c r="U41" s="21">
        <f t="shared" si="2"/>
        <v>37.5</v>
      </c>
      <c r="V41" s="22">
        <f t="shared" si="3"/>
        <v>75</v>
      </c>
      <c r="W41" s="20" t="s">
        <v>38</v>
      </c>
    </row>
    <row r="42" spans="1:23" s="20" customFormat="1" ht="17.5" customHeight="1" x14ac:dyDescent="0.25">
      <c r="A42" s="20" t="str">
        <f t="shared" si="0"/>
        <v>15007.5015015007.50150</v>
      </c>
      <c r="B42" s="20">
        <v>31</v>
      </c>
      <c r="C42" s="17" t="s">
        <v>78</v>
      </c>
      <c r="D42" s="50" t="s">
        <v>79</v>
      </c>
      <c r="E42" s="24" t="s">
        <v>17</v>
      </c>
      <c r="F42" s="54">
        <v>15</v>
      </c>
      <c r="G42" s="54">
        <v>0</v>
      </c>
      <c r="H42" s="54">
        <v>0</v>
      </c>
      <c r="I42" s="54">
        <v>7.5</v>
      </c>
      <c r="J42" s="54">
        <v>0</v>
      </c>
      <c r="K42" s="54">
        <v>15</v>
      </c>
      <c r="L42" s="54">
        <v>0</v>
      </c>
      <c r="M42" s="21">
        <f t="shared" si="4"/>
        <v>37.5</v>
      </c>
      <c r="N42" s="54">
        <v>15</v>
      </c>
      <c r="O42" s="54">
        <v>0</v>
      </c>
      <c r="P42" s="54">
        <v>0</v>
      </c>
      <c r="Q42" s="54">
        <v>7.5</v>
      </c>
      <c r="R42" s="54">
        <v>0</v>
      </c>
      <c r="S42" s="54">
        <v>15</v>
      </c>
      <c r="T42" s="54">
        <v>0</v>
      </c>
      <c r="U42" s="21">
        <f t="shared" si="2"/>
        <v>37.5</v>
      </c>
      <c r="V42" s="22">
        <f t="shared" si="3"/>
        <v>75</v>
      </c>
      <c r="W42" s="20" t="s">
        <v>38</v>
      </c>
    </row>
    <row r="43" spans="1:23" s="20" customFormat="1" ht="17.5" customHeight="1" x14ac:dyDescent="0.25">
      <c r="A43" s="20" t="str">
        <f t="shared" si="0"/>
        <v>07.57.57.57.57.50088885.50</v>
      </c>
      <c r="B43" s="20">
        <v>32</v>
      </c>
      <c r="C43" s="17" t="s">
        <v>80</v>
      </c>
      <c r="D43" s="50" t="s">
        <v>81</v>
      </c>
      <c r="E43" s="24" t="s">
        <v>17</v>
      </c>
      <c r="F43" s="54">
        <v>0</v>
      </c>
      <c r="G43" s="54">
        <v>7.5</v>
      </c>
      <c r="H43" s="54">
        <v>7.5</v>
      </c>
      <c r="I43" s="54">
        <v>7.5</v>
      </c>
      <c r="J43" s="54">
        <v>7.5</v>
      </c>
      <c r="K43" s="54">
        <v>7.5</v>
      </c>
      <c r="L43" s="54">
        <v>0</v>
      </c>
      <c r="M43" s="21">
        <f t="shared" si="4"/>
        <v>37.5</v>
      </c>
      <c r="N43" s="54">
        <v>0</v>
      </c>
      <c r="O43" s="54">
        <v>8</v>
      </c>
      <c r="P43" s="54">
        <v>8</v>
      </c>
      <c r="Q43" s="54">
        <v>8</v>
      </c>
      <c r="R43" s="54">
        <v>8</v>
      </c>
      <c r="S43" s="54">
        <v>5.5</v>
      </c>
      <c r="T43" s="54">
        <v>0</v>
      </c>
      <c r="U43" s="21">
        <f t="shared" si="2"/>
        <v>37.5</v>
      </c>
      <c r="V43" s="22">
        <f t="shared" si="3"/>
        <v>75</v>
      </c>
      <c r="W43" s="20" t="s">
        <v>38</v>
      </c>
    </row>
    <row r="44" spans="1:23" s="20" customFormat="1" ht="17.5" customHeight="1" x14ac:dyDescent="0.25">
      <c r="A44" s="20" t="str">
        <f t="shared" si="0"/>
        <v>096.56.596.50096.56.596.50</v>
      </c>
      <c r="B44" s="20">
        <v>33</v>
      </c>
      <c r="C44" s="17" t="s">
        <v>82</v>
      </c>
      <c r="D44" s="50" t="s">
        <v>83</v>
      </c>
      <c r="E44" s="24" t="s">
        <v>17</v>
      </c>
      <c r="F44" s="54">
        <v>0</v>
      </c>
      <c r="G44" s="54">
        <v>9</v>
      </c>
      <c r="H44" s="54">
        <v>6.5</v>
      </c>
      <c r="I44" s="54">
        <v>6.5</v>
      </c>
      <c r="J44" s="54">
        <v>9</v>
      </c>
      <c r="K44" s="54">
        <v>6.5</v>
      </c>
      <c r="L44" s="54">
        <v>0</v>
      </c>
      <c r="M44" s="21">
        <f t="shared" si="4"/>
        <v>37.5</v>
      </c>
      <c r="N44" s="54">
        <v>0</v>
      </c>
      <c r="O44" s="54">
        <v>9</v>
      </c>
      <c r="P44" s="54">
        <v>6.5</v>
      </c>
      <c r="Q44" s="54">
        <v>6.5</v>
      </c>
      <c r="R44" s="54">
        <v>9</v>
      </c>
      <c r="S44" s="54">
        <v>6.5</v>
      </c>
      <c r="T44" s="54">
        <v>0</v>
      </c>
      <c r="U44" s="21">
        <f t="shared" ref="U44:U75" si="5">SUM(N44:T44)</f>
        <v>37.5</v>
      </c>
      <c r="V44" s="22">
        <f t="shared" si="3"/>
        <v>75</v>
      </c>
      <c r="W44" s="20" t="s">
        <v>38</v>
      </c>
    </row>
    <row r="45" spans="1:23" s="20" customFormat="1" ht="17.5" customHeight="1" x14ac:dyDescent="0.25">
      <c r="A45" s="20" t="str">
        <f t="shared" si="0"/>
        <v>0099.59.59.500099.59.59.50</v>
      </c>
      <c r="B45" s="20">
        <v>34</v>
      </c>
      <c r="C45" s="17" t="s">
        <v>84</v>
      </c>
      <c r="D45" s="50" t="s">
        <v>85</v>
      </c>
      <c r="E45" s="24" t="s">
        <v>17</v>
      </c>
      <c r="F45" s="54">
        <v>0</v>
      </c>
      <c r="G45" s="54">
        <v>0</v>
      </c>
      <c r="H45" s="54">
        <v>9</v>
      </c>
      <c r="I45" s="54">
        <v>9.5</v>
      </c>
      <c r="J45" s="54">
        <v>9.5</v>
      </c>
      <c r="K45" s="54">
        <v>9.5</v>
      </c>
      <c r="L45" s="54">
        <v>0</v>
      </c>
      <c r="M45" s="21">
        <f t="shared" si="4"/>
        <v>37.5</v>
      </c>
      <c r="N45" s="54">
        <v>0</v>
      </c>
      <c r="O45" s="54">
        <v>0</v>
      </c>
      <c r="P45" s="54">
        <v>9</v>
      </c>
      <c r="Q45" s="54">
        <v>9.5</v>
      </c>
      <c r="R45" s="54">
        <v>9.5</v>
      </c>
      <c r="S45" s="54">
        <v>9.5</v>
      </c>
      <c r="T45" s="54">
        <v>0</v>
      </c>
      <c r="U45" s="21">
        <f t="shared" si="5"/>
        <v>37.5</v>
      </c>
      <c r="V45" s="22">
        <f t="shared" si="3"/>
        <v>75</v>
      </c>
      <c r="W45" s="20" t="s">
        <v>18</v>
      </c>
    </row>
    <row r="46" spans="1:23" s="20" customFormat="1" ht="17.5" customHeight="1" x14ac:dyDescent="0.25">
      <c r="A46" s="20" t="str">
        <f t="shared" si="0"/>
        <v>07.57.57.507.57.57.57.57.57.507.50</v>
      </c>
      <c r="B46" s="20">
        <v>35</v>
      </c>
      <c r="C46" s="17" t="s">
        <v>86</v>
      </c>
      <c r="D46" s="50" t="s">
        <v>87</v>
      </c>
      <c r="E46" s="24" t="s">
        <v>17</v>
      </c>
      <c r="F46" s="54">
        <v>0</v>
      </c>
      <c r="G46" s="54">
        <v>7.5</v>
      </c>
      <c r="H46" s="54">
        <v>7.5</v>
      </c>
      <c r="I46" s="54">
        <v>7.5</v>
      </c>
      <c r="J46" s="54">
        <v>0</v>
      </c>
      <c r="K46" s="54">
        <v>7.5</v>
      </c>
      <c r="L46" s="54">
        <v>7.5</v>
      </c>
      <c r="M46" s="21">
        <f t="shared" si="4"/>
        <v>37.5</v>
      </c>
      <c r="N46" s="54">
        <v>7.5</v>
      </c>
      <c r="O46" s="54">
        <v>7.5</v>
      </c>
      <c r="P46" s="54">
        <v>7.5</v>
      </c>
      <c r="Q46" s="54">
        <v>7.5</v>
      </c>
      <c r="R46" s="54">
        <v>0</v>
      </c>
      <c r="S46" s="54">
        <v>7.5</v>
      </c>
      <c r="T46" s="54">
        <v>0</v>
      </c>
      <c r="U46" s="21">
        <f t="shared" si="5"/>
        <v>37.5</v>
      </c>
      <c r="V46" s="22">
        <f t="shared" si="3"/>
        <v>75</v>
      </c>
      <c r="W46" s="20" t="s">
        <v>18</v>
      </c>
    </row>
    <row r="47" spans="1:23" s="20" customFormat="1" ht="17.5" customHeight="1" x14ac:dyDescent="0.25">
      <c r="A47" s="20" t="str">
        <f t="shared" si="0"/>
        <v>7.57.507.57.57.5007.507.57.57.57.5</v>
      </c>
      <c r="B47" s="20">
        <v>36</v>
      </c>
      <c r="C47" s="17" t="s">
        <v>88</v>
      </c>
      <c r="D47" s="50" t="s">
        <v>89</v>
      </c>
      <c r="E47" s="24" t="s">
        <v>17</v>
      </c>
      <c r="F47" s="54">
        <v>7.5</v>
      </c>
      <c r="G47" s="54">
        <v>7.5</v>
      </c>
      <c r="H47" s="54">
        <v>0</v>
      </c>
      <c r="I47" s="54">
        <v>7.5</v>
      </c>
      <c r="J47" s="54">
        <v>7.5</v>
      </c>
      <c r="K47" s="54">
        <v>7.5</v>
      </c>
      <c r="L47" s="54">
        <v>0</v>
      </c>
      <c r="M47" s="21">
        <f t="shared" si="4"/>
        <v>37.5</v>
      </c>
      <c r="N47" s="54">
        <v>0</v>
      </c>
      <c r="O47" s="54">
        <v>7.5</v>
      </c>
      <c r="P47" s="54">
        <v>0</v>
      </c>
      <c r="Q47" s="54">
        <v>7.5</v>
      </c>
      <c r="R47" s="54">
        <v>7.5</v>
      </c>
      <c r="S47" s="54">
        <v>7.5</v>
      </c>
      <c r="T47" s="54">
        <v>7.5</v>
      </c>
      <c r="U47" s="21">
        <f t="shared" si="5"/>
        <v>37.5</v>
      </c>
      <c r="V47" s="22">
        <f t="shared" si="3"/>
        <v>75</v>
      </c>
      <c r="W47" s="20" t="s">
        <v>18</v>
      </c>
    </row>
    <row r="48" spans="1:23" s="20" customFormat="1" ht="17.5" customHeight="1" x14ac:dyDescent="0.25">
      <c r="A48" s="20" t="str">
        <f t="shared" si="0"/>
        <v>067.597.57.50067.597.57.50</v>
      </c>
      <c r="B48" s="20">
        <v>37</v>
      </c>
      <c r="C48" s="17" t="s">
        <v>90</v>
      </c>
      <c r="D48" s="50" t="s">
        <v>91</v>
      </c>
      <c r="E48" s="24" t="s">
        <v>17</v>
      </c>
      <c r="F48" s="54">
        <v>0</v>
      </c>
      <c r="G48" s="54">
        <v>6</v>
      </c>
      <c r="H48" s="54">
        <v>7.5</v>
      </c>
      <c r="I48" s="54">
        <v>9</v>
      </c>
      <c r="J48" s="54">
        <v>7.5</v>
      </c>
      <c r="K48" s="54">
        <v>7.5</v>
      </c>
      <c r="L48" s="54">
        <v>0</v>
      </c>
      <c r="M48" s="21">
        <f t="shared" si="4"/>
        <v>37.5</v>
      </c>
      <c r="N48" s="54">
        <v>0</v>
      </c>
      <c r="O48" s="54">
        <v>6</v>
      </c>
      <c r="P48" s="54">
        <v>7.5</v>
      </c>
      <c r="Q48" s="54">
        <v>9</v>
      </c>
      <c r="R48" s="54">
        <v>7.5</v>
      </c>
      <c r="S48" s="54">
        <v>7.5</v>
      </c>
      <c r="T48" s="54">
        <v>0</v>
      </c>
      <c r="U48" s="21">
        <f t="shared" si="5"/>
        <v>37.5</v>
      </c>
      <c r="V48" s="22">
        <f t="shared" si="3"/>
        <v>75</v>
      </c>
      <c r="W48" s="20" t="s">
        <v>18</v>
      </c>
    </row>
    <row r="49" spans="1:23" s="20" customFormat="1" ht="17.5" customHeight="1" x14ac:dyDescent="0.25">
      <c r="A49" s="20" t="str">
        <f t="shared" si="0"/>
        <v>09.59.599.50009.59.599.500</v>
      </c>
      <c r="B49" s="20">
        <v>38</v>
      </c>
      <c r="C49" s="17" t="s">
        <v>92</v>
      </c>
      <c r="D49" s="50" t="s">
        <v>93</v>
      </c>
      <c r="E49" s="24" t="s">
        <v>17</v>
      </c>
      <c r="F49" s="54">
        <v>0</v>
      </c>
      <c r="G49" s="54">
        <v>9.5</v>
      </c>
      <c r="H49" s="54">
        <v>9.5</v>
      </c>
      <c r="I49" s="54">
        <v>9</v>
      </c>
      <c r="J49" s="54">
        <v>9.5</v>
      </c>
      <c r="K49" s="54">
        <v>0</v>
      </c>
      <c r="L49" s="54">
        <v>0</v>
      </c>
      <c r="M49" s="21">
        <f t="shared" si="4"/>
        <v>37.5</v>
      </c>
      <c r="N49" s="54">
        <v>0</v>
      </c>
      <c r="O49" s="54">
        <v>9.5</v>
      </c>
      <c r="P49" s="54">
        <v>9.5</v>
      </c>
      <c r="Q49" s="54">
        <v>9</v>
      </c>
      <c r="R49" s="54">
        <v>9.5</v>
      </c>
      <c r="S49" s="54">
        <v>0</v>
      </c>
      <c r="T49" s="54">
        <v>0</v>
      </c>
      <c r="U49" s="21">
        <f t="shared" si="5"/>
        <v>37.5</v>
      </c>
      <c r="V49" s="22">
        <f t="shared" si="3"/>
        <v>75</v>
      </c>
      <c r="W49" s="20" t="s">
        <v>18</v>
      </c>
    </row>
    <row r="50" spans="1:23" s="20" customFormat="1" ht="17.5" customHeight="1" x14ac:dyDescent="0.25">
      <c r="A50" s="20" t="str">
        <f t="shared" si="0"/>
        <v>09.59.509.59009.59.509.590</v>
      </c>
      <c r="B50" s="20">
        <v>39</v>
      </c>
      <c r="C50" s="17" t="s">
        <v>94</v>
      </c>
      <c r="D50" s="50" t="s">
        <v>95</v>
      </c>
      <c r="E50" s="24" t="s">
        <v>17</v>
      </c>
      <c r="F50" s="54">
        <v>0</v>
      </c>
      <c r="G50" s="54">
        <v>9.5</v>
      </c>
      <c r="H50" s="54">
        <v>9.5</v>
      </c>
      <c r="I50" s="54">
        <v>0</v>
      </c>
      <c r="J50" s="54">
        <v>9.5</v>
      </c>
      <c r="K50" s="54">
        <v>9</v>
      </c>
      <c r="L50" s="54">
        <v>0</v>
      </c>
      <c r="M50" s="21">
        <f t="shared" si="4"/>
        <v>37.5</v>
      </c>
      <c r="N50" s="54">
        <v>0</v>
      </c>
      <c r="O50" s="54">
        <v>9.5</v>
      </c>
      <c r="P50" s="54">
        <v>9.5</v>
      </c>
      <c r="Q50" s="54">
        <v>0</v>
      </c>
      <c r="R50" s="54">
        <v>9.5</v>
      </c>
      <c r="S50" s="54">
        <v>9</v>
      </c>
      <c r="T50" s="54">
        <v>0</v>
      </c>
      <c r="U50" s="21">
        <f t="shared" si="5"/>
        <v>37.5</v>
      </c>
      <c r="V50" s="22">
        <f t="shared" si="3"/>
        <v>75</v>
      </c>
      <c r="W50" s="20" t="s">
        <v>38</v>
      </c>
    </row>
    <row r="51" spans="1:23" s="20" customFormat="1" ht="17.5" customHeight="1" x14ac:dyDescent="0.25">
      <c r="A51" s="20" t="str">
        <f t="shared" si="0"/>
        <v>09.509.59.59009.509.59.590</v>
      </c>
      <c r="B51" s="20">
        <v>40</v>
      </c>
      <c r="C51" s="17" t="s">
        <v>96</v>
      </c>
      <c r="D51" s="50" t="s">
        <v>97</v>
      </c>
      <c r="E51" s="24" t="s">
        <v>17</v>
      </c>
      <c r="F51" s="54">
        <v>0</v>
      </c>
      <c r="G51" s="54">
        <v>9.5</v>
      </c>
      <c r="H51" s="54">
        <v>0</v>
      </c>
      <c r="I51" s="54">
        <v>9.5</v>
      </c>
      <c r="J51" s="54">
        <v>9.5</v>
      </c>
      <c r="K51" s="54">
        <v>9</v>
      </c>
      <c r="L51" s="54">
        <v>0</v>
      </c>
      <c r="M51" s="21">
        <f t="shared" si="4"/>
        <v>37.5</v>
      </c>
      <c r="N51" s="54">
        <v>0</v>
      </c>
      <c r="O51" s="54">
        <v>9.5</v>
      </c>
      <c r="P51" s="54">
        <v>0</v>
      </c>
      <c r="Q51" s="54">
        <v>9.5</v>
      </c>
      <c r="R51" s="54">
        <v>9.5</v>
      </c>
      <c r="S51" s="54">
        <v>9</v>
      </c>
      <c r="T51" s="54">
        <v>0</v>
      </c>
      <c r="U51" s="21">
        <f t="shared" si="5"/>
        <v>37.5</v>
      </c>
      <c r="V51" s="22">
        <f t="shared" si="3"/>
        <v>75</v>
      </c>
      <c r="W51" s="20" t="s">
        <v>18</v>
      </c>
    </row>
    <row r="52" spans="1:23" s="20" customFormat="1" ht="17.5" customHeight="1" x14ac:dyDescent="0.25">
      <c r="A52" s="20" t="str">
        <f t="shared" si="0"/>
        <v>09.59.59.509009.59.59.5090</v>
      </c>
      <c r="B52" s="20">
        <v>41</v>
      </c>
      <c r="C52" s="17" t="s">
        <v>98</v>
      </c>
      <c r="D52" s="50" t="s">
        <v>99</v>
      </c>
      <c r="E52" s="24" t="s">
        <v>17</v>
      </c>
      <c r="F52" s="54">
        <v>0</v>
      </c>
      <c r="G52" s="54">
        <v>9.5</v>
      </c>
      <c r="H52" s="54">
        <v>9.5</v>
      </c>
      <c r="I52" s="54">
        <v>9.5</v>
      </c>
      <c r="J52" s="54">
        <v>0</v>
      </c>
      <c r="K52" s="54">
        <v>9</v>
      </c>
      <c r="L52" s="54">
        <v>0</v>
      </c>
      <c r="M52" s="21">
        <f t="shared" si="4"/>
        <v>37.5</v>
      </c>
      <c r="N52" s="54">
        <v>0</v>
      </c>
      <c r="O52" s="54">
        <v>9.5</v>
      </c>
      <c r="P52" s="54">
        <v>9.5</v>
      </c>
      <c r="Q52" s="54">
        <v>9.5</v>
      </c>
      <c r="R52" s="54">
        <v>0</v>
      </c>
      <c r="S52" s="54">
        <v>9</v>
      </c>
      <c r="T52" s="54">
        <v>0</v>
      </c>
      <c r="U52" s="21">
        <f t="shared" si="5"/>
        <v>37.5</v>
      </c>
      <c r="V52" s="22">
        <f t="shared" si="3"/>
        <v>75</v>
      </c>
      <c r="W52" s="20" t="s">
        <v>18</v>
      </c>
    </row>
    <row r="53" spans="1:23" s="20" customFormat="1" ht="17.5" customHeight="1" x14ac:dyDescent="0.25">
      <c r="A53" s="20" t="str">
        <f t="shared" si="0"/>
        <v>07797.57007797.570</v>
      </c>
      <c r="B53" s="20">
        <v>42</v>
      </c>
      <c r="C53" s="17" t="s">
        <v>100</v>
      </c>
      <c r="D53" s="50" t="s">
        <v>101</v>
      </c>
      <c r="E53" s="24" t="s">
        <v>17</v>
      </c>
      <c r="F53" s="54">
        <v>0</v>
      </c>
      <c r="G53" s="54">
        <v>7</v>
      </c>
      <c r="H53" s="54">
        <v>7</v>
      </c>
      <c r="I53" s="54">
        <v>9</v>
      </c>
      <c r="J53" s="54">
        <v>7.5</v>
      </c>
      <c r="K53" s="54">
        <v>7</v>
      </c>
      <c r="L53" s="54">
        <v>0</v>
      </c>
      <c r="M53" s="21">
        <f t="shared" si="4"/>
        <v>37.5</v>
      </c>
      <c r="N53" s="54">
        <v>0</v>
      </c>
      <c r="O53" s="54">
        <v>7</v>
      </c>
      <c r="P53" s="54">
        <v>7</v>
      </c>
      <c r="Q53" s="54">
        <v>9</v>
      </c>
      <c r="R53" s="54">
        <v>7.5</v>
      </c>
      <c r="S53" s="54">
        <v>7</v>
      </c>
      <c r="T53" s="54">
        <v>0</v>
      </c>
      <c r="U53" s="21">
        <f t="shared" si="5"/>
        <v>37.5</v>
      </c>
      <c r="V53" s="22">
        <f t="shared" si="3"/>
        <v>75</v>
      </c>
      <c r="W53" s="20" t="s">
        <v>18</v>
      </c>
    </row>
    <row r="54" spans="1:23" s="20" customFormat="1" ht="17.5" customHeight="1" x14ac:dyDescent="0.25">
      <c r="A54" s="20" t="str">
        <f t="shared" si="0"/>
        <v>099.509.59.50099.509.59.50</v>
      </c>
      <c r="B54" s="20">
        <v>43</v>
      </c>
      <c r="C54" s="17" t="s">
        <v>102</v>
      </c>
      <c r="D54" s="50" t="s">
        <v>103</v>
      </c>
      <c r="E54" s="24" t="s">
        <v>17</v>
      </c>
      <c r="F54" s="54">
        <v>0</v>
      </c>
      <c r="G54" s="54">
        <v>9</v>
      </c>
      <c r="H54" s="54">
        <v>9.5</v>
      </c>
      <c r="I54" s="54">
        <v>0</v>
      </c>
      <c r="J54" s="54">
        <v>9.5</v>
      </c>
      <c r="K54" s="54">
        <v>9.5</v>
      </c>
      <c r="L54" s="54">
        <v>0</v>
      </c>
      <c r="M54" s="21">
        <f t="shared" si="4"/>
        <v>37.5</v>
      </c>
      <c r="N54" s="54">
        <v>0</v>
      </c>
      <c r="O54" s="54">
        <v>9</v>
      </c>
      <c r="P54" s="54">
        <v>9.5</v>
      </c>
      <c r="Q54" s="54">
        <v>0</v>
      </c>
      <c r="R54" s="54">
        <v>9.5</v>
      </c>
      <c r="S54" s="54">
        <v>9.5</v>
      </c>
      <c r="T54" s="54">
        <v>0</v>
      </c>
      <c r="U54" s="21">
        <f t="shared" si="5"/>
        <v>37.5</v>
      </c>
      <c r="V54" s="22">
        <f t="shared" si="3"/>
        <v>75</v>
      </c>
      <c r="W54" s="20" t="s">
        <v>18</v>
      </c>
    </row>
    <row r="55" spans="1:23" s="20" customFormat="1" ht="17.5" customHeight="1" x14ac:dyDescent="0.25">
      <c r="A55" s="20" t="str">
        <f t="shared" si="0"/>
        <v>010.58.58.51000010.58.58.51000</v>
      </c>
      <c r="B55" s="20">
        <v>44</v>
      </c>
      <c r="C55" s="17" t="s">
        <v>104</v>
      </c>
      <c r="D55" s="50" t="s">
        <v>105</v>
      </c>
      <c r="E55" s="24" t="s">
        <v>17</v>
      </c>
      <c r="F55" s="54">
        <v>0</v>
      </c>
      <c r="G55" s="54">
        <v>10.5</v>
      </c>
      <c r="H55" s="54">
        <v>8.5</v>
      </c>
      <c r="I55" s="54">
        <v>8.5</v>
      </c>
      <c r="J55" s="54">
        <v>10</v>
      </c>
      <c r="K55" s="54">
        <v>0</v>
      </c>
      <c r="L55" s="54">
        <v>0</v>
      </c>
      <c r="M55" s="21">
        <f t="shared" si="4"/>
        <v>37.5</v>
      </c>
      <c r="N55" s="54">
        <v>0</v>
      </c>
      <c r="O55" s="54">
        <v>10.5</v>
      </c>
      <c r="P55" s="54">
        <v>8.5</v>
      </c>
      <c r="Q55" s="54">
        <v>8.5</v>
      </c>
      <c r="R55" s="54">
        <v>10</v>
      </c>
      <c r="S55" s="54">
        <v>0</v>
      </c>
      <c r="T55" s="54">
        <v>0</v>
      </c>
      <c r="U55" s="21">
        <f t="shared" si="5"/>
        <v>37.5</v>
      </c>
      <c r="V55" s="22">
        <f t="shared" si="3"/>
        <v>75</v>
      </c>
      <c r="W55" s="20" t="s">
        <v>38</v>
      </c>
    </row>
    <row r="56" spans="1:23" s="20" customFormat="1" ht="17.5" customHeight="1" x14ac:dyDescent="0.25">
      <c r="A56" s="20" t="str">
        <f t="shared" si="0"/>
        <v>09.5099.59.5009.5099.59.50</v>
      </c>
      <c r="B56" s="20">
        <v>45</v>
      </c>
      <c r="C56" s="17" t="s">
        <v>106</v>
      </c>
      <c r="D56" s="50" t="s">
        <v>107</v>
      </c>
      <c r="E56" s="24" t="s">
        <v>17</v>
      </c>
      <c r="F56" s="54">
        <v>0</v>
      </c>
      <c r="G56" s="54">
        <v>9.5</v>
      </c>
      <c r="H56" s="54">
        <v>0</v>
      </c>
      <c r="I56" s="54">
        <v>9</v>
      </c>
      <c r="J56" s="54">
        <v>9.5</v>
      </c>
      <c r="K56" s="54">
        <v>9.5</v>
      </c>
      <c r="L56" s="54">
        <v>0</v>
      </c>
      <c r="M56" s="21">
        <f t="shared" ref="M56:M87" si="6">SUM(F56:L56)</f>
        <v>37.5</v>
      </c>
      <c r="N56" s="54">
        <v>0</v>
      </c>
      <c r="O56" s="54">
        <v>9.5</v>
      </c>
      <c r="P56" s="54">
        <v>0</v>
      </c>
      <c r="Q56" s="54">
        <v>9</v>
      </c>
      <c r="R56" s="54">
        <v>9.5</v>
      </c>
      <c r="S56" s="54">
        <v>9.5</v>
      </c>
      <c r="T56" s="54">
        <v>0</v>
      </c>
      <c r="U56" s="21">
        <f t="shared" si="5"/>
        <v>37.5</v>
      </c>
      <c r="V56" s="22">
        <f t="shared" si="3"/>
        <v>75</v>
      </c>
      <c r="W56" s="20" t="s">
        <v>18</v>
      </c>
    </row>
    <row r="57" spans="1:23" s="20" customFormat="1" ht="17.5" customHeight="1" x14ac:dyDescent="0.25">
      <c r="A57" s="20" t="str">
        <f t="shared" si="0"/>
        <v>077.59770077.59770</v>
      </c>
      <c r="B57" s="20">
        <v>46</v>
      </c>
      <c r="C57" s="17" t="s">
        <v>108</v>
      </c>
      <c r="D57" s="50" t="s">
        <v>109</v>
      </c>
      <c r="E57" s="24" t="s">
        <v>17</v>
      </c>
      <c r="F57" s="54">
        <v>0</v>
      </c>
      <c r="G57" s="54">
        <v>7</v>
      </c>
      <c r="H57" s="54">
        <v>7.5</v>
      </c>
      <c r="I57" s="54">
        <v>9</v>
      </c>
      <c r="J57" s="54">
        <v>7</v>
      </c>
      <c r="K57" s="54">
        <v>7</v>
      </c>
      <c r="L57" s="54">
        <v>0</v>
      </c>
      <c r="M57" s="21">
        <f t="shared" si="6"/>
        <v>37.5</v>
      </c>
      <c r="N57" s="54">
        <v>0</v>
      </c>
      <c r="O57" s="54">
        <v>7</v>
      </c>
      <c r="P57" s="54">
        <v>7.5</v>
      </c>
      <c r="Q57" s="54">
        <v>9</v>
      </c>
      <c r="R57" s="54">
        <v>7</v>
      </c>
      <c r="S57" s="54">
        <v>7</v>
      </c>
      <c r="T57" s="54">
        <v>0</v>
      </c>
      <c r="U57" s="21">
        <f t="shared" si="5"/>
        <v>37.5</v>
      </c>
      <c r="V57" s="22">
        <f t="shared" si="3"/>
        <v>75</v>
      </c>
      <c r="W57" s="20" t="s">
        <v>18</v>
      </c>
    </row>
    <row r="58" spans="1:23" s="20" customFormat="1" ht="17.5" customHeight="1" x14ac:dyDescent="0.25">
      <c r="A58" s="20" t="str">
        <f t="shared" si="0"/>
        <v>08887.56008887.560</v>
      </c>
      <c r="B58" s="20">
        <v>47</v>
      </c>
      <c r="C58" s="17" t="s">
        <v>110</v>
      </c>
      <c r="D58" s="50" t="s">
        <v>111</v>
      </c>
      <c r="E58" s="24" t="s">
        <v>17</v>
      </c>
      <c r="F58" s="54">
        <v>0</v>
      </c>
      <c r="G58" s="54">
        <v>8</v>
      </c>
      <c r="H58" s="54">
        <v>8</v>
      </c>
      <c r="I58" s="54">
        <v>8</v>
      </c>
      <c r="J58" s="54">
        <v>7.5</v>
      </c>
      <c r="K58" s="54">
        <v>6</v>
      </c>
      <c r="L58" s="54">
        <v>0</v>
      </c>
      <c r="M58" s="21">
        <f t="shared" si="6"/>
        <v>37.5</v>
      </c>
      <c r="N58" s="54">
        <v>0</v>
      </c>
      <c r="O58" s="54">
        <v>8</v>
      </c>
      <c r="P58" s="54">
        <v>8</v>
      </c>
      <c r="Q58" s="54">
        <v>8</v>
      </c>
      <c r="R58" s="54">
        <v>7.5</v>
      </c>
      <c r="S58" s="54">
        <v>6</v>
      </c>
      <c r="T58" s="54">
        <v>0</v>
      </c>
      <c r="U58" s="21">
        <f t="shared" si="5"/>
        <v>37.5</v>
      </c>
      <c r="V58" s="22">
        <f t="shared" si="3"/>
        <v>75</v>
      </c>
      <c r="W58" s="20" t="s">
        <v>38</v>
      </c>
    </row>
    <row r="59" spans="1:23" s="20" customFormat="1" ht="17.5" customHeight="1" x14ac:dyDescent="0.25">
      <c r="A59" s="20" t="str">
        <f t="shared" si="0"/>
        <v>09.59.59.259.250009.59.59.259.2500</v>
      </c>
      <c r="B59" s="20">
        <v>48</v>
      </c>
      <c r="C59" s="17" t="s">
        <v>112</v>
      </c>
      <c r="D59" s="50" t="s">
        <v>113</v>
      </c>
      <c r="E59" s="24" t="s">
        <v>17</v>
      </c>
      <c r="F59" s="54">
        <v>0</v>
      </c>
      <c r="G59" s="54">
        <v>9.5</v>
      </c>
      <c r="H59" s="54">
        <v>9.5</v>
      </c>
      <c r="I59" s="54">
        <v>9.25</v>
      </c>
      <c r="J59" s="54">
        <v>9.25</v>
      </c>
      <c r="K59" s="54">
        <v>0</v>
      </c>
      <c r="L59" s="54">
        <v>0</v>
      </c>
      <c r="M59" s="21">
        <f t="shared" si="6"/>
        <v>37.5</v>
      </c>
      <c r="N59" s="54">
        <v>0</v>
      </c>
      <c r="O59" s="54">
        <v>9.5</v>
      </c>
      <c r="P59" s="54">
        <v>9.5</v>
      </c>
      <c r="Q59" s="54">
        <v>9.25</v>
      </c>
      <c r="R59" s="54">
        <v>9.25</v>
      </c>
      <c r="S59" s="54">
        <v>0</v>
      </c>
      <c r="T59" s="54">
        <v>0</v>
      </c>
      <c r="U59" s="21">
        <f t="shared" si="5"/>
        <v>37.5</v>
      </c>
      <c r="V59" s="22">
        <f t="shared" si="3"/>
        <v>75</v>
      </c>
      <c r="W59" s="20" t="s">
        <v>38</v>
      </c>
    </row>
    <row r="60" spans="1:23" s="20" customFormat="1" ht="17.5" customHeight="1" x14ac:dyDescent="0.25">
      <c r="A60" s="20" t="str">
        <f t="shared" si="0"/>
        <v>07.58886007.588860</v>
      </c>
      <c r="B60" s="20">
        <v>49</v>
      </c>
      <c r="C60" s="17" t="s">
        <v>114</v>
      </c>
      <c r="D60" s="50" t="s">
        <v>115</v>
      </c>
      <c r="E60" s="24" t="s">
        <v>17</v>
      </c>
      <c r="F60" s="54">
        <v>0</v>
      </c>
      <c r="G60" s="54">
        <v>7.5</v>
      </c>
      <c r="H60" s="54">
        <v>8</v>
      </c>
      <c r="I60" s="54">
        <v>8</v>
      </c>
      <c r="J60" s="54">
        <v>8</v>
      </c>
      <c r="K60" s="54">
        <v>6</v>
      </c>
      <c r="L60" s="54">
        <v>0</v>
      </c>
      <c r="M60" s="21">
        <f t="shared" si="6"/>
        <v>37.5</v>
      </c>
      <c r="N60" s="54">
        <v>0</v>
      </c>
      <c r="O60" s="54">
        <v>7.5</v>
      </c>
      <c r="P60" s="54">
        <v>8</v>
      </c>
      <c r="Q60" s="54">
        <v>8</v>
      </c>
      <c r="R60" s="54">
        <v>8</v>
      </c>
      <c r="S60" s="54">
        <v>6</v>
      </c>
      <c r="T60" s="54">
        <v>0</v>
      </c>
      <c r="U60" s="21">
        <f t="shared" si="5"/>
        <v>37.5</v>
      </c>
      <c r="V60" s="22">
        <f t="shared" si="3"/>
        <v>75</v>
      </c>
      <c r="W60" s="20" t="s">
        <v>38</v>
      </c>
    </row>
    <row r="61" spans="1:23" s="20" customFormat="1" ht="17.5" customHeight="1" x14ac:dyDescent="0.25">
      <c r="A61" s="20" t="str">
        <f t="shared" si="0"/>
        <v>077.59770077.59770</v>
      </c>
      <c r="B61" s="20">
        <v>50</v>
      </c>
      <c r="C61" s="17" t="s">
        <v>116</v>
      </c>
      <c r="D61" s="50" t="s">
        <v>117</v>
      </c>
      <c r="E61" s="24" t="s">
        <v>17</v>
      </c>
      <c r="F61" s="54">
        <v>0</v>
      </c>
      <c r="G61" s="54">
        <v>7</v>
      </c>
      <c r="H61" s="54">
        <v>7.5</v>
      </c>
      <c r="I61" s="54">
        <v>9</v>
      </c>
      <c r="J61" s="54">
        <v>7</v>
      </c>
      <c r="K61" s="54">
        <v>7</v>
      </c>
      <c r="L61" s="54">
        <v>0</v>
      </c>
      <c r="M61" s="21">
        <f t="shared" si="6"/>
        <v>37.5</v>
      </c>
      <c r="N61" s="54">
        <v>0</v>
      </c>
      <c r="O61" s="54">
        <v>7</v>
      </c>
      <c r="P61" s="54">
        <v>7.5</v>
      </c>
      <c r="Q61" s="54">
        <v>9</v>
      </c>
      <c r="R61" s="54">
        <v>7</v>
      </c>
      <c r="S61" s="54">
        <v>7</v>
      </c>
      <c r="T61" s="54">
        <v>0</v>
      </c>
      <c r="U61" s="21">
        <f t="shared" si="5"/>
        <v>37.5</v>
      </c>
      <c r="V61" s="22">
        <f t="shared" si="3"/>
        <v>75</v>
      </c>
      <c r="W61" s="20" t="s">
        <v>38</v>
      </c>
    </row>
    <row r="62" spans="1:23" s="20" customFormat="1" ht="17.5" customHeight="1" x14ac:dyDescent="0.25">
      <c r="A62" s="20" t="str">
        <f t="shared" si="0"/>
        <v>09.509.59.59009.509.59.590</v>
      </c>
      <c r="B62" s="20">
        <v>51</v>
      </c>
      <c r="C62" s="17" t="s">
        <v>118</v>
      </c>
      <c r="D62" s="50" t="s">
        <v>119</v>
      </c>
      <c r="E62" s="24" t="s">
        <v>17</v>
      </c>
      <c r="F62" s="54">
        <v>0</v>
      </c>
      <c r="G62" s="54">
        <v>9.5</v>
      </c>
      <c r="H62" s="54">
        <v>0</v>
      </c>
      <c r="I62" s="54">
        <v>9.5</v>
      </c>
      <c r="J62" s="54">
        <v>9.5</v>
      </c>
      <c r="K62" s="54">
        <v>9</v>
      </c>
      <c r="L62" s="54">
        <v>0</v>
      </c>
      <c r="M62" s="21">
        <f t="shared" si="6"/>
        <v>37.5</v>
      </c>
      <c r="N62" s="54">
        <v>0</v>
      </c>
      <c r="O62" s="54">
        <v>9.5</v>
      </c>
      <c r="P62" s="54">
        <v>0</v>
      </c>
      <c r="Q62" s="54">
        <v>9.5</v>
      </c>
      <c r="R62" s="54">
        <v>9.5</v>
      </c>
      <c r="S62" s="54">
        <v>9</v>
      </c>
      <c r="T62" s="54">
        <v>0</v>
      </c>
      <c r="U62" s="21">
        <f t="shared" si="5"/>
        <v>37.5</v>
      </c>
      <c r="V62" s="22">
        <f t="shared" si="3"/>
        <v>75</v>
      </c>
      <c r="W62" s="20" t="s">
        <v>38</v>
      </c>
    </row>
    <row r="63" spans="1:23" s="20" customFormat="1" ht="17.5" customHeight="1" x14ac:dyDescent="0.25">
      <c r="A63" s="20" t="str">
        <f t="shared" si="0"/>
        <v>07.57878007.578780</v>
      </c>
      <c r="B63" s="20">
        <v>52</v>
      </c>
      <c r="C63" s="17" t="s">
        <v>120</v>
      </c>
      <c r="D63" s="50" t="s">
        <v>121</v>
      </c>
      <c r="E63" s="24" t="s">
        <v>17</v>
      </c>
      <c r="F63" s="54">
        <v>0</v>
      </c>
      <c r="G63" s="54">
        <v>7.5</v>
      </c>
      <c r="H63" s="54">
        <v>7</v>
      </c>
      <c r="I63" s="54">
        <v>8</v>
      </c>
      <c r="J63" s="54">
        <v>7</v>
      </c>
      <c r="K63" s="54">
        <v>8</v>
      </c>
      <c r="L63" s="54">
        <v>0</v>
      </c>
      <c r="M63" s="21">
        <f t="shared" si="6"/>
        <v>37.5</v>
      </c>
      <c r="N63" s="54">
        <v>0</v>
      </c>
      <c r="O63" s="54">
        <v>7.5</v>
      </c>
      <c r="P63" s="54">
        <v>7</v>
      </c>
      <c r="Q63" s="54">
        <v>8</v>
      </c>
      <c r="R63" s="54">
        <v>7</v>
      </c>
      <c r="S63" s="54">
        <v>8</v>
      </c>
      <c r="T63" s="54">
        <v>0</v>
      </c>
      <c r="U63" s="21">
        <f t="shared" si="5"/>
        <v>37.5</v>
      </c>
      <c r="V63" s="22">
        <f t="shared" si="3"/>
        <v>75</v>
      </c>
      <c r="W63" s="20" t="s">
        <v>38</v>
      </c>
    </row>
    <row r="64" spans="1:23" s="20" customFormat="1" ht="17.5" customHeight="1" x14ac:dyDescent="0.25">
      <c r="A64" s="20" t="str">
        <f t="shared" si="0"/>
        <v>09.59.509.259.25009.59.509.259.250</v>
      </c>
      <c r="B64" s="20">
        <v>53</v>
      </c>
      <c r="C64" s="17" t="s">
        <v>122</v>
      </c>
      <c r="D64" s="50" t="s">
        <v>123</v>
      </c>
      <c r="E64" s="24" t="s">
        <v>17</v>
      </c>
      <c r="F64" s="54">
        <v>0</v>
      </c>
      <c r="G64" s="54">
        <v>9.5</v>
      </c>
      <c r="H64" s="54">
        <v>9.5</v>
      </c>
      <c r="I64" s="54">
        <v>0</v>
      </c>
      <c r="J64" s="54">
        <v>9.25</v>
      </c>
      <c r="K64" s="54">
        <v>9.25</v>
      </c>
      <c r="L64" s="54">
        <v>0</v>
      </c>
      <c r="M64" s="21">
        <f t="shared" si="6"/>
        <v>37.5</v>
      </c>
      <c r="N64" s="54">
        <v>0</v>
      </c>
      <c r="O64" s="54">
        <v>9.5</v>
      </c>
      <c r="P64" s="54">
        <v>9.5</v>
      </c>
      <c r="Q64" s="54">
        <v>0</v>
      </c>
      <c r="R64" s="54">
        <v>9.25</v>
      </c>
      <c r="S64" s="54">
        <v>9.25</v>
      </c>
      <c r="T64" s="54">
        <v>0</v>
      </c>
      <c r="U64" s="21">
        <f t="shared" si="5"/>
        <v>37.5</v>
      </c>
      <c r="V64" s="22">
        <f t="shared" si="3"/>
        <v>75</v>
      </c>
      <c r="W64" s="20" t="s">
        <v>18</v>
      </c>
    </row>
    <row r="65" spans="1:23" s="20" customFormat="1" ht="17.5" customHeight="1" x14ac:dyDescent="0.25">
      <c r="A65" s="20" t="str">
        <f t="shared" si="0"/>
        <v>09.59.509.59008.58.58.58.53.50</v>
      </c>
      <c r="B65" s="20">
        <v>54</v>
      </c>
      <c r="C65" s="17" t="s">
        <v>124</v>
      </c>
      <c r="D65" s="50" t="s">
        <v>125</v>
      </c>
      <c r="E65" s="24" t="s">
        <v>17</v>
      </c>
      <c r="F65" s="54">
        <v>0</v>
      </c>
      <c r="G65" s="54">
        <v>9.5</v>
      </c>
      <c r="H65" s="54">
        <v>9.5</v>
      </c>
      <c r="I65" s="54">
        <v>0</v>
      </c>
      <c r="J65" s="54">
        <v>9.5</v>
      </c>
      <c r="K65" s="54">
        <v>9</v>
      </c>
      <c r="L65" s="54">
        <v>0</v>
      </c>
      <c r="M65" s="21">
        <f t="shared" si="6"/>
        <v>37.5</v>
      </c>
      <c r="N65" s="54">
        <v>0</v>
      </c>
      <c r="O65" s="54">
        <v>8.5</v>
      </c>
      <c r="P65" s="54">
        <v>8.5</v>
      </c>
      <c r="Q65" s="54">
        <v>8.5</v>
      </c>
      <c r="R65" s="54">
        <v>8.5</v>
      </c>
      <c r="S65" s="54">
        <v>3.5</v>
      </c>
      <c r="T65" s="54">
        <v>0</v>
      </c>
      <c r="U65" s="21">
        <f t="shared" si="5"/>
        <v>37.5</v>
      </c>
      <c r="V65" s="22">
        <f t="shared" si="3"/>
        <v>75</v>
      </c>
      <c r="W65" s="20" t="s">
        <v>38</v>
      </c>
    </row>
    <row r="66" spans="1:23" s="20" customFormat="1" ht="17.5" customHeight="1" x14ac:dyDescent="0.25">
      <c r="A66" s="20" t="str">
        <f t="shared" si="0"/>
        <v>0787.57.57.500787.57.57.50</v>
      </c>
      <c r="B66" s="20">
        <v>55</v>
      </c>
      <c r="C66" s="17" t="s">
        <v>126</v>
      </c>
      <c r="D66" s="50" t="s">
        <v>127</v>
      </c>
      <c r="E66" s="24" t="s">
        <v>17</v>
      </c>
      <c r="F66" s="54">
        <v>0</v>
      </c>
      <c r="G66" s="54">
        <v>7</v>
      </c>
      <c r="H66" s="54">
        <v>8</v>
      </c>
      <c r="I66" s="54">
        <v>7.5</v>
      </c>
      <c r="J66" s="54">
        <v>7.5</v>
      </c>
      <c r="K66" s="54">
        <v>7.5</v>
      </c>
      <c r="L66" s="54">
        <v>0</v>
      </c>
      <c r="M66" s="21">
        <f t="shared" si="6"/>
        <v>37.5</v>
      </c>
      <c r="N66" s="54">
        <v>0</v>
      </c>
      <c r="O66" s="54">
        <v>7</v>
      </c>
      <c r="P66" s="54">
        <v>8</v>
      </c>
      <c r="Q66" s="54">
        <v>7.5</v>
      </c>
      <c r="R66" s="54">
        <v>7.5</v>
      </c>
      <c r="S66" s="54">
        <v>7.5</v>
      </c>
      <c r="T66" s="54">
        <v>0</v>
      </c>
      <c r="U66" s="21">
        <f t="shared" si="5"/>
        <v>37.5</v>
      </c>
      <c r="V66" s="22">
        <f t="shared" si="3"/>
        <v>75</v>
      </c>
      <c r="W66" s="20" t="s">
        <v>38</v>
      </c>
    </row>
    <row r="67" spans="1:23" s="20" customFormat="1" ht="17.5" customHeight="1" x14ac:dyDescent="0.25">
      <c r="A67" s="20" t="str">
        <f t="shared" si="0"/>
        <v>07.57.57.57.57.5009.59.59.5900</v>
      </c>
      <c r="B67" s="20">
        <v>56</v>
      </c>
      <c r="C67" s="17" t="s">
        <v>128</v>
      </c>
      <c r="D67" s="50" t="s">
        <v>129</v>
      </c>
      <c r="E67" s="24" t="s">
        <v>17</v>
      </c>
      <c r="F67" s="54">
        <v>0</v>
      </c>
      <c r="G67" s="54">
        <v>7.5</v>
      </c>
      <c r="H67" s="54">
        <v>7.5</v>
      </c>
      <c r="I67" s="54">
        <v>7.5</v>
      </c>
      <c r="J67" s="54">
        <v>7.5</v>
      </c>
      <c r="K67" s="54">
        <v>7.5</v>
      </c>
      <c r="L67" s="54">
        <v>0</v>
      </c>
      <c r="M67" s="21">
        <f t="shared" si="6"/>
        <v>37.5</v>
      </c>
      <c r="N67" s="54">
        <v>0</v>
      </c>
      <c r="O67" s="54">
        <v>9.5</v>
      </c>
      <c r="P67" s="54">
        <v>9.5</v>
      </c>
      <c r="Q67" s="54">
        <v>9.5</v>
      </c>
      <c r="R67" s="54">
        <v>9</v>
      </c>
      <c r="S67" s="54">
        <v>0</v>
      </c>
      <c r="T67" s="54">
        <v>0</v>
      </c>
      <c r="U67" s="21">
        <f t="shared" si="5"/>
        <v>37.5</v>
      </c>
      <c r="V67" s="22">
        <f t="shared" si="3"/>
        <v>75</v>
      </c>
      <c r="W67" s="20" t="s">
        <v>38</v>
      </c>
    </row>
    <row r="68" spans="1:23" s="20" customFormat="1" ht="17.5" customHeight="1" x14ac:dyDescent="0.25">
      <c r="A68" s="20" t="str">
        <f t="shared" si="0"/>
        <v>047.511.57.53.53.5047.511.57.53.53.5</v>
      </c>
      <c r="B68" s="20">
        <v>57</v>
      </c>
      <c r="C68" s="17" t="s">
        <v>130</v>
      </c>
      <c r="D68" s="50" t="s">
        <v>131</v>
      </c>
      <c r="E68" s="24" t="s">
        <v>17</v>
      </c>
      <c r="F68" s="54">
        <v>0</v>
      </c>
      <c r="G68" s="54">
        <v>4</v>
      </c>
      <c r="H68" s="54">
        <v>7.5</v>
      </c>
      <c r="I68" s="54">
        <v>11.5</v>
      </c>
      <c r="J68" s="54">
        <v>7.5</v>
      </c>
      <c r="K68" s="54">
        <v>3.5</v>
      </c>
      <c r="L68" s="54">
        <v>3.5</v>
      </c>
      <c r="M68" s="21">
        <f t="shared" si="6"/>
        <v>37.5</v>
      </c>
      <c r="N68" s="54">
        <v>0</v>
      </c>
      <c r="O68" s="54">
        <v>4</v>
      </c>
      <c r="P68" s="54">
        <v>7.5</v>
      </c>
      <c r="Q68" s="54">
        <v>11.5</v>
      </c>
      <c r="R68" s="54">
        <v>7.5</v>
      </c>
      <c r="S68" s="54">
        <v>3.5</v>
      </c>
      <c r="T68" s="54">
        <v>3.5</v>
      </c>
      <c r="U68" s="21">
        <f t="shared" si="5"/>
        <v>37.5</v>
      </c>
      <c r="V68" s="22">
        <f t="shared" si="3"/>
        <v>75</v>
      </c>
      <c r="W68" s="20" t="s">
        <v>38</v>
      </c>
    </row>
    <row r="69" spans="1:23" s="20" customFormat="1" ht="17.5" customHeight="1" x14ac:dyDescent="0.25">
      <c r="A69" s="20" t="str">
        <f t="shared" si="0"/>
        <v>7.507.57.57.57.5007.57.57.57.507.5</v>
      </c>
      <c r="B69" s="20">
        <v>58</v>
      </c>
      <c r="C69" s="17" t="s">
        <v>132</v>
      </c>
      <c r="D69" s="50" t="s">
        <v>133</v>
      </c>
      <c r="E69" s="24" t="s">
        <v>17</v>
      </c>
      <c r="F69" s="54">
        <v>7.5</v>
      </c>
      <c r="G69" s="54">
        <v>0</v>
      </c>
      <c r="H69" s="54">
        <v>7.5</v>
      </c>
      <c r="I69" s="54">
        <v>7.5</v>
      </c>
      <c r="J69" s="54">
        <v>7.5</v>
      </c>
      <c r="K69" s="54">
        <v>7.5</v>
      </c>
      <c r="L69" s="54">
        <v>0</v>
      </c>
      <c r="M69" s="21">
        <f t="shared" si="6"/>
        <v>37.5</v>
      </c>
      <c r="N69" s="54">
        <v>0</v>
      </c>
      <c r="O69" s="54">
        <v>7.5</v>
      </c>
      <c r="P69" s="54">
        <v>7.5</v>
      </c>
      <c r="Q69" s="54">
        <v>7.5</v>
      </c>
      <c r="R69" s="54">
        <v>7.5</v>
      </c>
      <c r="S69" s="54">
        <v>0</v>
      </c>
      <c r="T69" s="54">
        <v>7.5</v>
      </c>
      <c r="U69" s="21">
        <f t="shared" si="5"/>
        <v>37.5</v>
      </c>
      <c r="V69" s="22">
        <f t="shared" si="3"/>
        <v>75</v>
      </c>
      <c r="W69" s="20" t="s">
        <v>18</v>
      </c>
    </row>
    <row r="70" spans="1:23" s="20" customFormat="1" ht="17.5" customHeight="1" x14ac:dyDescent="0.25">
      <c r="A70" s="20" t="str">
        <f t="shared" si="0"/>
        <v>07.57.57.57.507.57.507.57.57.507.5</v>
      </c>
      <c r="B70" s="20">
        <v>59</v>
      </c>
      <c r="C70" s="17" t="s">
        <v>134</v>
      </c>
      <c r="D70" s="50" t="s">
        <v>135</v>
      </c>
      <c r="E70" s="24" t="s">
        <v>17</v>
      </c>
      <c r="F70" s="54">
        <v>0</v>
      </c>
      <c r="G70" s="54">
        <v>7.5</v>
      </c>
      <c r="H70" s="54">
        <v>7.5</v>
      </c>
      <c r="I70" s="54">
        <v>7.5</v>
      </c>
      <c r="J70" s="54">
        <v>7.5</v>
      </c>
      <c r="K70" s="54">
        <v>0</v>
      </c>
      <c r="L70" s="54">
        <v>7.5</v>
      </c>
      <c r="M70" s="21">
        <f t="shared" si="6"/>
        <v>37.5</v>
      </c>
      <c r="N70" s="54">
        <v>7.5</v>
      </c>
      <c r="O70" s="54">
        <v>0</v>
      </c>
      <c r="P70" s="54">
        <v>7.5</v>
      </c>
      <c r="Q70" s="54">
        <v>7.5</v>
      </c>
      <c r="R70" s="54">
        <v>7.5</v>
      </c>
      <c r="S70" s="54">
        <v>0</v>
      </c>
      <c r="T70" s="54">
        <v>7.5</v>
      </c>
      <c r="U70" s="21">
        <f t="shared" si="5"/>
        <v>37.5</v>
      </c>
      <c r="V70" s="22">
        <f t="shared" si="3"/>
        <v>75</v>
      </c>
      <c r="W70" s="20" t="s">
        <v>38</v>
      </c>
    </row>
    <row r="71" spans="1:23" s="20" customFormat="1" ht="17.5" customHeight="1" x14ac:dyDescent="0.25">
      <c r="A71" s="20" t="str">
        <f t="shared" si="0"/>
        <v>088.58850088.58850</v>
      </c>
      <c r="B71" s="20">
        <v>60</v>
      </c>
      <c r="C71" s="17" t="s">
        <v>136</v>
      </c>
      <c r="D71" s="50" t="s">
        <v>137</v>
      </c>
      <c r="E71" s="24" t="s">
        <v>17</v>
      </c>
      <c r="F71" s="54">
        <v>0</v>
      </c>
      <c r="G71" s="54">
        <v>8</v>
      </c>
      <c r="H71" s="54">
        <v>8.5</v>
      </c>
      <c r="I71" s="54">
        <v>8</v>
      </c>
      <c r="J71" s="54">
        <v>8</v>
      </c>
      <c r="K71" s="54">
        <v>5</v>
      </c>
      <c r="L71" s="54">
        <v>0</v>
      </c>
      <c r="M71" s="21">
        <f t="shared" si="6"/>
        <v>37.5</v>
      </c>
      <c r="N71" s="54">
        <v>0</v>
      </c>
      <c r="O71" s="54">
        <v>8</v>
      </c>
      <c r="P71" s="54">
        <v>8.5</v>
      </c>
      <c r="Q71" s="54">
        <v>8</v>
      </c>
      <c r="R71" s="54">
        <v>8</v>
      </c>
      <c r="S71" s="54">
        <v>5</v>
      </c>
      <c r="T71" s="54">
        <v>0</v>
      </c>
      <c r="U71" s="21">
        <f t="shared" si="5"/>
        <v>37.5</v>
      </c>
      <c r="V71" s="22">
        <f t="shared" si="3"/>
        <v>75</v>
      </c>
      <c r="W71" s="20" t="s">
        <v>38</v>
      </c>
    </row>
    <row r="72" spans="1:23" s="20" customFormat="1" ht="17.5" customHeight="1" x14ac:dyDescent="0.25">
      <c r="A72" s="20" t="str">
        <f t="shared" si="0"/>
        <v>12.50007.5512.512.50007.5512.5</v>
      </c>
      <c r="B72" s="20">
        <v>61</v>
      </c>
      <c r="C72" s="17" t="s">
        <v>138</v>
      </c>
      <c r="D72" s="50" t="s">
        <v>139</v>
      </c>
      <c r="E72" s="24" t="s">
        <v>17</v>
      </c>
      <c r="F72" s="54">
        <v>12.5</v>
      </c>
      <c r="G72" s="54">
        <v>0</v>
      </c>
      <c r="H72" s="54">
        <v>0</v>
      </c>
      <c r="I72" s="54">
        <v>0</v>
      </c>
      <c r="J72" s="54">
        <v>7.5</v>
      </c>
      <c r="K72" s="54">
        <v>5</v>
      </c>
      <c r="L72" s="54">
        <v>12.5</v>
      </c>
      <c r="M72" s="21">
        <f t="shared" si="6"/>
        <v>37.5</v>
      </c>
      <c r="N72" s="54">
        <v>12.5</v>
      </c>
      <c r="O72" s="54">
        <v>0</v>
      </c>
      <c r="P72" s="54">
        <v>0</v>
      </c>
      <c r="Q72" s="54">
        <v>0</v>
      </c>
      <c r="R72" s="54">
        <v>7.5</v>
      </c>
      <c r="S72" s="54">
        <v>5</v>
      </c>
      <c r="T72" s="54">
        <v>12.5</v>
      </c>
      <c r="U72" s="21">
        <f t="shared" si="5"/>
        <v>37.5</v>
      </c>
      <c r="V72" s="22">
        <f t="shared" si="3"/>
        <v>75</v>
      </c>
      <c r="W72" s="20" t="s">
        <v>38</v>
      </c>
    </row>
    <row r="73" spans="1:23" s="20" customFormat="1" ht="17.5" customHeight="1" x14ac:dyDescent="0.25">
      <c r="A73" s="20" t="str">
        <f t="shared" si="0"/>
        <v>3.54117.57.5403.54117.57.540</v>
      </c>
      <c r="B73" s="20">
        <v>62</v>
      </c>
      <c r="C73" s="17" t="s">
        <v>140</v>
      </c>
      <c r="D73" s="50" t="s">
        <v>141</v>
      </c>
      <c r="E73" s="24" t="s">
        <v>17</v>
      </c>
      <c r="F73" s="54">
        <v>3.5</v>
      </c>
      <c r="G73" s="54">
        <v>4</v>
      </c>
      <c r="H73" s="54">
        <v>11</v>
      </c>
      <c r="I73" s="54">
        <v>7.5</v>
      </c>
      <c r="J73" s="54">
        <v>7.5</v>
      </c>
      <c r="K73" s="54">
        <v>4</v>
      </c>
      <c r="L73" s="54">
        <v>0</v>
      </c>
      <c r="M73" s="21">
        <f t="shared" si="6"/>
        <v>37.5</v>
      </c>
      <c r="N73" s="54">
        <v>3.5</v>
      </c>
      <c r="O73" s="54">
        <v>4</v>
      </c>
      <c r="P73" s="54">
        <v>11</v>
      </c>
      <c r="Q73" s="54">
        <v>7.5</v>
      </c>
      <c r="R73" s="54">
        <v>7.5</v>
      </c>
      <c r="S73" s="54">
        <v>4</v>
      </c>
      <c r="T73" s="54">
        <v>0</v>
      </c>
      <c r="U73" s="21">
        <f t="shared" si="5"/>
        <v>37.5</v>
      </c>
      <c r="V73" s="22">
        <f t="shared" si="3"/>
        <v>75</v>
      </c>
      <c r="W73" s="20" t="s">
        <v>38</v>
      </c>
    </row>
    <row r="74" spans="1:23" s="20" customFormat="1" ht="17.5" customHeight="1" x14ac:dyDescent="0.25">
      <c r="A74" s="20" t="str">
        <f t="shared" si="0"/>
        <v>08.58.58.58.53.5009.59.509.590</v>
      </c>
      <c r="B74" s="20">
        <v>63</v>
      </c>
      <c r="C74" s="17" t="s">
        <v>142</v>
      </c>
      <c r="D74" s="50" t="s">
        <v>143</v>
      </c>
      <c r="E74" s="24" t="s">
        <v>17</v>
      </c>
      <c r="F74" s="54">
        <v>0</v>
      </c>
      <c r="G74" s="54">
        <v>8.5</v>
      </c>
      <c r="H74" s="54">
        <v>8.5</v>
      </c>
      <c r="I74" s="54">
        <v>8.5</v>
      </c>
      <c r="J74" s="54">
        <v>8.5</v>
      </c>
      <c r="K74" s="54">
        <v>3.5</v>
      </c>
      <c r="L74" s="54">
        <v>0</v>
      </c>
      <c r="M74" s="21">
        <f t="shared" si="6"/>
        <v>37.5</v>
      </c>
      <c r="N74" s="54">
        <v>0</v>
      </c>
      <c r="O74" s="54">
        <v>9.5</v>
      </c>
      <c r="P74" s="54">
        <v>9.5</v>
      </c>
      <c r="Q74" s="54">
        <v>0</v>
      </c>
      <c r="R74" s="54">
        <v>9.5</v>
      </c>
      <c r="S74" s="54">
        <v>9</v>
      </c>
      <c r="T74" s="54">
        <v>0</v>
      </c>
      <c r="U74" s="21">
        <f t="shared" si="5"/>
        <v>37.5</v>
      </c>
      <c r="V74" s="22">
        <f t="shared" si="3"/>
        <v>75</v>
      </c>
      <c r="W74" s="20" t="s">
        <v>38</v>
      </c>
    </row>
    <row r="75" spans="1:23" s="20" customFormat="1" ht="17.5" customHeight="1" x14ac:dyDescent="0.25">
      <c r="A75" s="20" t="str">
        <f t="shared" si="0"/>
        <v>07.57.57.57.57.50009.59.59.590</v>
      </c>
      <c r="B75" s="20">
        <v>64</v>
      </c>
      <c r="C75" s="17" t="s">
        <v>144</v>
      </c>
      <c r="D75" s="50" t="s">
        <v>145</v>
      </c>
      <c r="E75" s="24" t="s">
        <v>17</v>
      </c>
      <c r="F75" s="54">
        <v>0</v>
      </c>
      <c r="G75" s="54">
        <v>7.5</v>
      </c>
      <c r="H75" s="54">
        <v>7.5</v>
      </c>
      <c r="I75" s="54">
        <v>7.5</v>
      </c>
      <c r="J75" s="54">
        <v>7.5</v>
      </c>
      <c r="K75" s="54">
        <v>7.5</v>
      </c>
      <c r="L75" s="54">
        <v>0</v>
      </c>
      <c r="M75" s="21">
        <f t="shared" si="6"/>
        <v>37.5</v>
      </c>
      <c r="N75" s="54">
        <v>0</v>
      </c>
      <c r="O75" s="54">
        <v>0</v>
      </c>
      <c r="P75" s="54">
        <v>9.5</v>
      </c>
      <c r="Q75" s="54">
        <v>9.5</v>
      </c>
      <c r="R75" s="54">
        <v>9.5</v>
      </c>
      <c r="S75" s="54">
        <v>9</v>
      </c>
      <c r="T75" s="54">
        <v>0</v>
      </c>
      <c r="U75" s="21">
        <f t="shared" si="5"/>
        <v>37.5</v>
      </c>
      <c r="V75" s="22">
        <f t="shared" si="3"/>
        <v>75</v>
      </c>
      <c r="W75" s="20" t="s">
        <v>38</v>
      </c>
    </row>
    <row r="76" spans="1:23" s="20" customFormat="1" ht="17.5" customHeight="1" x14ac:dyDescent="0.25">
      <c r="A76" s="20" t="str">
        <f t="shared" ref="A76:A139" si="7">CONCATENATE(F76,G76,H76,I76,J76,K76,L76,N76,O76,P76,Q76,R76,S76,T76)</f>
        <v>010.58.58.50100010.58.58.50100</v>
      </c>
      <c r="B76" s="20">
        <v>65</v>
      </c>
      <c r="C76" s="17" t="s">
        <v>146</v>
      </c>
      <c r="D76" s="50" t="s">
        <v>147</v>
      </c>
      <c r="E76" s="24" t="s">
        <v>17</v>
      </c>
      <c r="F76" s="54">
        <v>0</v>
      </c>
      <c r="G76" s="54">
        <v>10.5</v>
      </c>
      <c r="H76" s="54">
        <v>8.5</v>
      </c>
      <c r="I76" s="54">
        <v>8.5</v>
      </c>
      <c r="J76" s="54">
        <v>0</v>
      </c>
      <c r="K76" s="54">
        <v>10</v>
      </c>
      <c r="L76" s="54">
        <v>0</v>
      </c>
      <c r="M76" s="21">
        <f t="shared" si="6"/>
        <v>37.5</v>
      </c>
      <c r="N76" s="54">
        <v>0</v>
      </c>
      <c r="O76" s="54">
        <v>10.5</v>
      </c>
      <c r="P76" s="54">
        <v>8.5</v>
      </c>
      <c r="Q76" s="54">
        <v>8.5</v>
      </c>
      <c r="R76" s="54">
        <v>0</v>
      </c>
      <c r="S76" s="54">
        <v>10</v>
      </c>
      <c r="T76" s="54">
        <v>0</v>
      </c>
      <c r="U76" s="21">
        <f t="shared" ref="U76:U93" si="8">SUM(N76:T76)</f>
        <v>37.5</v>
      </c>
      <c r="V76" s="22">
        <f t="shared" ref="V76:V139" si="9">SUM(M76+U76)</f>
        <v>75</v>
      </c>
      <c r="W76" s="20" t="s">
        <v>18</v>
      </c>
    </row>
    <row r="77" spans="1:23" s="20" customFormat="1" ht="17.5" customHeight="1" x14ac:dyDescent="0.25">
      <c r="A77" s="20" t="str">
        <f t="shared" si="7"/>
        <v>09108.5100009108.51000</v>
      </c>
      <c r="B77" s="20">
        <v>66</v>
      </c>
      <c r="C77" s="17" t="s">
        <v>148</v>
      </c>
      <c r="D77" s="50" t="s">
        <v>149</v>
      </c>
      <c r="E77" s="24" t="s">
        <v>17</v>
      </c>
      <c r="F77" s="54">
        <v>0</v>
      </c>
      <c r="G77" s="54">
        <v>9</v>
      </c>
      <c r="H77" s="54">
        <v>10</v>
      </c>
      <c r="I77" s="54">
        <v>8.5</v>
      </c>
      <c r="J77" s="54">
        <v>10</v>
      </c>
      <c r="K77" s="54">
        <v>0</v>
      </c>
      <c r="L77" s="54">
        <v>0</v>
      </c>
      <c r="M77" s="21">
        <f t="shared" si="6"/>
        <v>37.5</v>
      </c>
      <c r="N77" s="54">
        <v>0</v>
      </c>
      <c r="O77" s="54">
        <v>9</v>
      </c>
      <c r="P77" s="54">
        <v>10</v>
      </c>
      <c r="Q77" s="54">
        <v>8.5</v>
      </c>
      <c r="R77" s="54">
        <v>10</v>
      </c>
      <c r="S77" s="54">
        <v>0</v>
      </c>
      <c r="T77" s="54">
        <v>0</v>
      </c>
      <c r="U77" s="21">
        <f t="shared" si="8"/>
        <v>37.5</v>
      </c>
      <c r="V77" s="22">
        <f t="shared" si="9"/>
        <v>75</v>
      </c>
      <c r="W77" s="20" t="s">
        <v>18</v>
      </c>
    </row>
    <row r="78" spans="1:23" s="20" customFormat="1" ht="17.5" customHeight="1" x14ac:dyDescent="0.25">
      <c r="A78" s="20" t="str">
        <f t="shared" si="7"/>
        <v>9.59.590009.59.59.590009.5</v>
      </c>
      <c r="B78" s="20">
        <v>67</v>
      </c>
      <c r="C78" s="17" t="s">
        <v>150</v>
      </c>
      <c r="D78" s="50" t="s">
        <v>151</v>
      </c>
      <c r="E78" s="24" t="s">
        <v>17</v>
      </c>
      <c r="F78" s="54">
        <v>9.5</v>
      </c>
      <c r="G78" s="54">
        <v>9.5</v>
      </c>
      <c r="H78" s="54">
        <v>9</v>
      </c>
      <c r="I78" s="54">
        <v>0</v>
      </c>
      <c r="J78" s="54">
        <v>0</v>
      </c>
      <c r="K78" s="54">
        <v>0</v>
      </c>
      <c r="L78" s="54">
        <v>9.5</v>
      </c>
      <c r="M78" s="21">
        <f t="shared" si="6"/>
        <v>37.5</v>
      </c>
      <c r="N78" s="54">
        <v>9.5</v>
      </c>
      <c r="O78" s="54">
        <v>9.5</v>
      </c>
      <c r="P78" s="54">
        <v>9</v>
      </c>
      <c r="Q78" s="54">
        <v>0</v>
      </c>
      <c r="R78" s="54">
        <v>0</v>
      </c>
      <c r="S78" s="54">
        <v>0</v>
      </c>
      <c r="T78" s="54">
        <v>9.5</v>
      </c>
      <c r="U78" s="21">
        <f t="shared" si="8"/>
        <v>37.5</v>
      </c>
      <c r="V78" s="22">
        <f t="shared" si="9"/>
        <v>75</v>
      </c>
      <c r="W78" s="20" t="s">
        <v>18</v>
      </c>
    </row>
    <row r="79" spans="1:23" s="20" customFormat="1" ht="17.5" customHeight="1" x14ac:dyDescent="0.25">
      <c r="A79" s="20" t="str">
        <f t="shared" si="7"/>
        <v>09.5909.59.5009.5909.59.50</v>
      </c>
      <c r="B79" s="20">
        <v>68</v>
      </c>
      <c r="C79" s="17" t="s">
        <v>152</v>
      </c>
      <c r="D79" s="50" t="s">
        <v>153</v>
      </c>
      <c r="E79" s="24" t="s">
        <v>17</v>
      </c>
      <c r="F79" s="54">
        <v>0</v>
      </c>
      <c r="G79" s="54">
        <v>9.5</v>
      </c>
      <c r="H79" s="54">
        <v>9</v>
      </c>
      <c r="I79" s="54">
        <v>0</v>
      </c>
      <c r="J79" s="54">
        <v>9.5</v>
      </c>
      <c r="K79" s="54">
        <v>9.5</v>
      </c>
      <c r="L79" s="54">
        <v>0</v>
      </c>
      <c r="M79" s="21">
        <f t="shared" si="6"/>
        <v>37.5</v>
      </c>
      <c r="N79" s="54">
        <v>0</v>
      </c>
      <c r="O79" s="54">
        <v>9.5</v>
      </c>
      <c r="P79" s="54">
        <v>9</v>
      </c>
      <c r="Q79" s="54">
        <v>0</v>
      </c>
      <c r="R79" s="54">
        <v>9.5</v>
      </c>
      <c r="S79" s="54">
        <v>9.5</v>
      </c>
      <c r="T79" s="54">
        <v>0</v>
      </c>
      <c r="U79" s="21">
        <f t="shared" si="8"/>
        <v>37.5</v>
      </c>
      <c r="V79" s="22">
        <f t="shared" si="9"/>
        <v>75</v>
      </c>
      <c r="W79" s="20" t="s">
        <v>18</v>
      </c>
    </row>
    <row r="80" spans="1:23" s="20" customFormat="1" ht="17.5" customHeight="1" x14ac:dyDescent="0.25">
      <c r="A80" s="20" t="str">
        <f t="shared" si="7"/>
        <v>07.56.59.568007.56.59.5680</v>
      </c>
      <c r="B80" s="20">
        <v>69</v>
      </c>
      <c r="C80" s="17" t="s">
        <v>154</v>
      </c>
      <c r="D80" s="50" t="s">
        <v>155</v>
      </c>
      <c r="E80" s="24" t="s">
        <v>17</v>
      </c>
      <c r="F80" s="54">
        <v>0</v>
      </c>
      <c r="G80" s="54">
        <v>7.5</v>
      </c>
      <c r="H80" s="54">
        <v>6.5</v>
      </c>
      <c r="I80" s="54">
        <v>9.5</v>
      </c>
      <c r="J80" s="54">
        <v>6</v>
      </c>
      <c r="K80" s="54">
        <v>8</v>
      </c>
      <c r="L80" s="54">
        <v>0</v>
      </c>
      <c r="M80" s="21">
        <f t="shared" si="6"/>
        <v>37.5</v>
      </c>
      <c r="N80" s="54">
        <v>0</v>
      </c>
      <c r="O80" s="54">
        <v>7.5</v>
      </c>
      <c r="P80" s="54">
        <v>6.5</v>
      </c>
      <c r="Q80" s="54">
        <v>9.5</v>
      </c>
      <c r="R80" s="54">
        <v>6</v>
      </c>
      <c r="S80" s="54">
        <v>8</v>
      </c>
      <c r="T80" s="54">
        <v>0</v>
      </c>
      <c r="U80" s="21">
        <f t="shared" si="8"/>
        <v>37.5</v>
      </c>
      <c r="V80" s="22">
        <f t="shared" si="9"/>
        <v>75</v>
      </c>
      <c r="W80" s="20" t="s">
        <v>38</v>
      </c>
    </row>
    <row r="81" spans="1:23" s="20" customFormat="1" ht="17.5" customHeight="1" x14ac:dyDescent="0.25">
      <c r="A81" s="20" t="str">
        <f t="shared" si="7"/>
        <v>09.59.509.59007.57.57.57.57.50</v>
      </c>
      <c r="B81" s="20">
        <v>70</v>
      </c>
      <c r="C81" s="17" t="s">
        <v>156</v>
      </c>
      <c r="D81" s="50" t="s">
        <v>157</v>
      </c>
      <c r="E81" s="24" t="s">
        <v>17</v>
      </c>
      <c r="F81" s="54">
        <v>0</v>
      </c>
      <c r="G81" s="54">
        <v>9.5</v>
      </c>
      <c r="H81" s="54">
        <v>9.5</v>
      </c>
      <c r="I81" s="54">
        <v>0</v>
      </c>
      <c r="J81" s="54">
        <v>9.5</v>
      </c>
      <c r="K81" s="54">
        <v>9</v>
      </c>
      <c r="L81" s="54">
        <v>0</v>
      </c>
      <c r="M81" s="21">
        <f t="shared" si="6"/>
        <v>37.5</v>
      </c>
      <c r="N81" s="54">
        <v>0</v>
      </c>
      <c r="O81" s="54">
        <v>7.5</v>
      </c>
      <c r="P81" s="54">
        <v>7.5</v>
      </c>
      <c r="Q81" s="54">
        <v>7.5</v>
      </c>
      <c r="R81" s="54">
        <v>7.5</v>
      </c>
      <c r="S81" s="54">
        <v>7.5</v>
      </c>
      <c r="T81" s="54">
        <v>0</v>
      </c>
      <c r="U81" s="21">
        <f t="shared" si="8"/>
        <v>37.5</v>
      </c>
      <c r="V81" s="22">
        <f t="shared" si="9"/>
        <v>75</v>
      </c>
      <c r="W81" s="20" t="s">
        <v>18</v>
      </c>
    </row>
    <row r="82" spans="1:23" s="20" customFormat="1" ht="17.5" customHeight="1" x14ac:dyDescent="0.25">
      <c r="A82" s="20" t="str">
        <f t="shared" si="7"/>
        <v>06666600666660</v>
      </c>
      <c r="B82" s="20">
        <v>71</v>
      </c>
      <c r="C82" s="17" t="s">
        <v>158</v>
      </c>
      <c r="D82" s="50" t="s">
        <v>159</v>
      </c>
      <c r="E82" s="24" t="s">
        <v>73</v>
      </c>
      <c r="F82" s="54">
        <v>0</v>
      </c>
      <c r="G82" s="54">
        <v>6</v>
      </c>
      <c r="H82" s="54">
        <v>6</v>
      </c>
      <c r="I82" s="54">
        <v>6</v>
      </c>
      <c r="J82" s="54">
        <v>6</v>
      </c>
      <c r="K82" s="54">
        <v>6</v>
      </c>
      <c r="L82" s="54">
        <v>0</v>
      </c>
      <c r="M82" s="21">
        <f t="shared" si="6"/>
        <v>30</v>
      </c>
      <c r="N82" s="54">
        <v>0</v>
      </c>
      <c r="O82" s="54">
        <v>6</v>
      </c>
      <c r="P82" s="54">
        <v>6</v>
      </c>
      <c r="Q82" s="54">
        <v>6</v>
      </c>
      <c r="R82" s="54">
        <v>6</v>
      </c>
      <c r="S82" s="54">
        <v>6</v>
      </c>
      <c r="T82" s="54">
        <v>0</v>
      </c>
      <c r="U82" s="21">
        <f t="shared" si="8"/>
        <v>30</v>
      </c>
      <c r="V82" s="22">
        <f t="shared" si="9"/>
        <v>60</v>
      </c>
      <c r="W82" s="20" t="s">
        <v>18</v>
      </c>
    </row>
    <row r="83" spans="1:23" s="20" customFormat="1" ht="17.5" customHeight="1" x14ac:dyDescent="0.25">
      <c r="A83" s="20" t="str">
        <f t="shared" si="7"/>
        <v>088.58.58.580008.58.58.580</v>
      </c>
      <c r="B83" s="20">
        <v>72</v>
      </c>
      <c r="C83" s="17" t="s">
        <v>160</v>
      </c>
      <c r="D83" s="50" t="s">
        <v>161</v>
      </c>
      <c r="E83" s="24" t="s">
        <v>73</v>
      </c>
      <c r="F83" s="54">
        <v>0</v>
      </c>
      <c r="G83" s="54">
        <v>8</v>
      </c>
      <c r="H83" s="54">
        <v>8.5</v>
      </c>
      <c r="I83" s="54">
        <v>8.5</v>
      </c>
      <c r="J83" s="54">
        <v>8.5</v>
      </c>
      <c r="K83" s="54">
        <v>8</v>
      </c>
      <c r="L83" s="54">
        <v>0</v>
      </c>
      <c r="M83" s="21">
        <f t="shared" si="6"/>
        <v>41.5</v>
      </c>
      <c r="N83" s="54">
        <v>0</v>
      </c>
      <c r="O83" s="54">
        <v>0</v>
      </c>
      <c r="P83" s="54">
        <v>8.5</v>
      </c>
      <c r="Q83" s="54">
        <v>8.5</v>
      </c>
      <c r="R83" s="54">
        <v>8.5</v>
      </c>
      <c r="S83" s="54">
        <v>8</v>
      </c>
      <c r="T83" s="54">
        <v>0</v>
      </c>
      <c r="U83" s="21">
        <f t="shared" si="8"/>
        <v>33.5</v>
      </c>
      <c r="V83" s="22">
        <f t="shared" si="9"/>
        <v>75</v>
      </c>
      <c r="W83" s="20" t="s">
        <v>38</v>
      </c>
    </row>
    <row r="84" spans="1:23" s="20" customFormat="1" ht="17.5" customHeight="1" x14ac:dyDescent="0.25">
      <c r="A84" s="20" t="str">
        <f t="shared" si="7"/>
        <v>008.58.58.57.5008.58.58.58.580</v>
      </c>
      <c r="B84" s="20">
        <v>73</v>
      </c>
      <c r="C84" s="17" t="s">
        <v>30</v>
      </c>
      <c r="D84" s="50" t="s">
        <v>162</v>
      </c>
      <c r="E84" s="24" t="s">
        <v>73</v>
      </c>
      <c r="F84" s="54">
        <v>0</v>
      </c>
      <c r="G84" s="54">
        <v>0</v>
      </c>
      <c r="H84" s="54">
        <v>8.5</v>
      </c>
      <c r="I84" s="54">
        <v>8.5</v>
      </c>
      <c r="J84" s="54">
        <v>8.5</v>
      </c>
      <c r="K84" s="54">
        <v>7.5</v>
      </c>
      <c r="L84" s="54">
        <v>0</v>
      </c>
      <c r="M84" s="21">
        <f t="shared" si="6"/>
        <v>33</v>
      </c>
      <c r="N84" s="54">
        <v>0</v>
      </c>
      <c r="O84" s="54">
        <v>8.5</v>
      </c>
      <c r="P84" s="54">
        <v>8.5</v>
      </c>
      <c r="Q84" s="54">
        <v>8.5</v>
      </c>
      <c r="R84" s="54">
        <v>8.5</v>
      </c>
      <c r="S84" s="54">
        <v>8</v>
      </c>
      <c r="T84" s="54">
        <v>0</v>
      </c>
      <c r="U84" s="21">
        <f t="shared" si="8"/>
        <v>42</v>
      </c>
      <c r="V84" s="22">
        <f t="shared" si="9"/>
        <v>75</v>
      </c>
      <c r="W84" s="20" t="s">
        <v>38</v>
      </c>
    </row>
    <row r="85" spans="1:23" s="20" customFormat="1" ht="17.5" customHeight="1" x14ac:dyDescent="0.25">
      <c r="A85" s="20" t="str">
        <f t="shared" si="7"/>
        <v>008.58.58.58008.58.58.58.57.50</v>
      </c>
      <c r="B85" s="20">
        <v>74</v>
      </c>
      <c r="C85" s="17" t="s">
        <v>163</v>
      </c>
      <c r="D85" s="50" t="s">
        <v>164</v>
      </c>
      <c r="E85" s="24" t="s">
        <v>73</v>
      </c>
      <c r="F85" s="54">
        <v>0</v>
      </c>
      <c r="G85" s="54">
        <v>0</v>
      </c>
      <c r="H85" s="54">
        <v>8.5</v>
      </c>
      <c r="I85" s="54">
        <v>8.5</v>
      </c>
      <c r="J85" s="54">
        <v>8.5</v>
      </c>
      <c r="K85" s="54">
        <v>8</v>
      </c>
      <c r="L85" s="54">
        <v>0</v>
      </c>
      <c r="M85" s="21">
        <f t="shared" si="6"/>
        <v>33.5</v>
      </c>
      <c r="N85" s="54">
        <v>0</v>
      </c>
      <c r="O85" s="54">
        <v>8.5</v>
      </c>
      <c r="P85" s="54">
        <v>8.5</v>
      </c>
      <c r="Q85" s="54">
        <v>8.5</v>
      </c>
      <c r="R85" s="54">
        <v>8.5</v>
      </c>
      <c r="S85" s="54">
        <v>7.5</v>
      </c>
      <c r="T85" s="54">
        <v>0</v>
      </c>
      <c r="U85" s="21">
        <f t="shared" si="8"/>
        <v>41.5</v>
      </c>
      <c r="V85" s="22">
        <f t="shared" si="9"/>
        <v>75</v>
      </c>
      <c r="W85" s="20" t="s">
        <v>38</v>
      </c>
    </row>
    <row r="86" spans="1:23" s="20" customFormat="1" ht="17.5" customHeight="1" x14ac:dyDescent="0.25">
      <c r="A86" s="20" t="str">
        <f t="shared" si="7"/>
        <v>00998.58.500888880</v>
      </c>
      <c r="B86" s="20">
        <v>75</v>
      </c>
      <c r="C86" s="17" t="s">
        <v>165</v>
      </c>
      <c r="D86" s="50" t="s">
        <v>166</v>
      </c>
      <c r="E86" s="24" t="s">
        <v>73</v>
      </c>
      <c r="F86" s="54">
        <v>0</v>
      </c>
      <c r="G86" s="54">
        <v>0</v>
      </c>
      <c r="H86" s="54">
        <v>9</v>
      </c>
      <c r="I86" s="54">
        <v>9</v>
      </c>
      <c r="J86" s="54">
        <v>8.5</v>
      </c>
      <c r="K86" s="54">
        <v>8.5</v>
      </c>
      <c r="L86" s="54">
        <v>0</v>
      </c>
      <c r="M86" s="21">
        <f t="shared" si="6"/>
        <v>35</v>
      </c>
      <c r="N86" s="54">
        <v>0</v>
      </c>
      <c r="O86" s="54">
        <v>8</v>
      </c>
      <c r="P86" s="54">
        <v>8</v>
      </c>
      <c r="Q86" s="54">
        <v>8</v>
      </c>
      <c r="R86" s="54">
        <v>8</v>
      </c>
      <c r="S86" s="54">
        <v>8</v>
      </c>
      <c r="T86" s="54">
        <v>0</v>
      </c>
      <c r="U86" s="21">
        <f t="shared" si="8"/>
        <v>40</v>
      </c>
      <c r="V86" s="22">
        <f t="shared" si="9"/>
        <v>75</v>
      </c>
      <c r="W86" s="20" t="s">
        <v>38</v>
      </c>
    </row>
    <row r="87" spans="1:23" s="20" customFormat="1" ht="17.5" customHeight="1" x14ac:dyDescent="0.25">
      <c r="A87" s="20" t="str">
        <f t="shared" si="7"/>
        <v>088.588.58008.58.58.58.500</v>
      </c>
      <c r="B87" s="20">
        <v>76</v>
      </c>
      <c r="C87" s="17" t="s">
        <v>167</v>
      </c>
      <c r="D87" s="50" t="s">
        <v>168</v>
      </c>
      <c r="E87" s="24" t="s">
        <v>73</v>
      </c>
      <c r="F87" s="54">
        <v>0</v>
      </c>
      <c r="G87" s="54">
        <v>8</v>
      </c>
      <c r="H87" s="54">
        <v>8.5</v>
      </c>
      <c r="I87" s="54">
        <v>8</v>
      </c>
      <c r="J87" s="54">
        <v>8.5</v>
      </c>
      <c r="K87" s="54">
        <v>8</v>
      </c>
      <c r="L87" s="54">
        <v>0</v>
      </c>
      <c r="M87" s="21">
        <f t="shared" si="6"/>
        <v>41</v>
      </c>
      <c r="N87" s="54">
        <v>0</v>
      </c>
      <c r="O87" s="54">
        <v>8.5</v>
      </c>
      <c r="P87" s="54">
        <v>8.5</v>
      </c>
      <c r="Q87" s="54">
        <v>8.5</v>
      </c>
      <c r="R87" s="54">
        <v>8.5</v>
      </c>
      <c r="S87" s="54">
        <v>0</v>
      </c>
      <c r="T87" s="54">
        <v>0</v>
      </c>
      <c r="U87" s="21">
        <f t="shared" si="8"/>
        <v>34</v>
      </c>
      <c r="V87" s="22">
        <f t="shared" si="9"/>
        <v>75</v>
      </c>
      <c r="W87" s="20" t="s">
        <v>38</v>
      </c>
    </row>
    <row r="88" spans="1:23" s="20" customFormat="1" ht="17.5" customHeight="1" x14ac:dyDescent="0.25">
      <c r="A88" s="20" t="str">
        <f t="shared" si="7"/>
        <v>08999000888880</v>
      </c>
      <c r="B88" s="20">
        <v>77</v>
      </c>
      <c r="C88" s="17" t="s">
        <v>169</v>
      </c>
      <c r="D88" s="50" t="s">
        <v>170</v>
      </c>
      <c r="E88" s="24" t="s">
        <v>73</v>
      </c>
      <c r="F88" s="54">
        <v>0</v>
      </c>
      <c r="G88" s="54">
        <v>8</v>
      </c>
      <c r="H88" s="54">
        <v>9</v>
      </c>
      <c r="I88" s="54">
        <v>9</v>
      </c>
      <c r="J88" s="54">
        <v>9</v>
      </c>
      <c r="K88" s="54">
        <v>0</v>
      </c>
      <c r="L88" s="54">
        <v>0</v>
      </c>
      <c r="M88" s="21">
        <f t="shared" ref="M88:M119" si="10">SUM(F88:L88)</f>
        <v>35</v>
      </c>
      <c r="N88" s="54">
        <v>0</v>
      </c>
      <c r="O88" s="54">
        <v>8</v>
      </c>
      <c r="P88" s="54">
        <v>8</v>
      </c>
      <c r="Q88" s="54">
        <v>8</v>
      </c>
      <c r="R88" s="54">
        <v>8</v>
      </c>
      <c r="S88" s="54">
        <v>8</v>
      </c>
      <c r="T88" s="54">
        <v>0</v>
      </c>
      <c r="U88" s="21">
        <f t="shared" si="8"/>
        <v>40</v>
      </c>
      <c r="V88" s="22">
        <f t="shared" si="9"/>
        <v>75</v>
      </c>
      <c r="W88" s="20" t="s">
        <v>38</v>
      </c>
    </row>
    <row r="89" spans="1:23" s="20" customFormat="1" ht="17.5" customHeight="1" x14ac:dyDescent="0.25">
      <c r="A89" s="20" t="str">
        <f t="shared" si="7"/>
        <v>00998.58.500888880</v>
      </c>
      <c r="B89" s="20">
        <v>78</v>
      </c>
      <c r="C89" s="17" t="s">
        <v>171</v>
      </c>
      <c r="D89" s="50" t="s">
        <v>172</v>
      </c>
      <c r="E89" s="24" t="s">
        <v>73</v>
      </c>
      <c r="F89" s="54">
        <v>0</v>
      </c>
      <c r="G89" s="54">
        <v>0</v>
      </c>
      <c r="H89" s="54">
        <v>9</v>
      </c>
      <c r="I89" s="54">
        <v>9</v>
      </c>
      <c r="J89" s="54">
        <v>8.5</v>
      </c>
      <c r="K89" s="54">
        <v>8.5</v>
      </c>
      <c r="L89" s="54">
        <v>0</v>
      </c>
      <c r="M89" s="21">
        <f t="shared" si="10"/>
        <v>35</v>
      </c>
      <c r="N89" s="54">
        <v>0</v>
      </c>
      <c r="O89" s="54">
        <v>8</v>
      </c>
      <c r="P89" s="54">
        <v>8</v>
      </c>
      <c r="Q89" s="54">
        <v>8</v>
      </c>
      <c r="R89" s="54">
        <v>8</v>
      </c>
      <c r="S89" s="54">
        <v>8</v>
      </c>
      <c r="T89" s="54">
        <v>0</v>
      </c>
      <c r="U89" s="21">
        <f t="shared" si="8"/>
        <v>40</v>
      </c>
      <c r="V89" s="22">
        <f t="shared" si="9"/>
        <v>75</v>
      </c>
      <c r="W89" s="20" t="s">
        <v>38</v>
      </c>
    </row>
    <row r="90" spans="1:23" s="20" customFormat="1" ht="17.5" customHeight="1" x14ac:dyDescent="0.25">
      <c r="A90" s="20" t="str">
        <f t="shared" si="7"/>
        <v>08.58.58.58.57008.58.58.58.500</v>
      </c>
      <c r="B90" s="20">
        <v>79</v>
      </c>
      <c r="C90" s="17" t="s">
        <v>173</v>
      </c>
      <c r="D90" s="50" t="s">
        <v>174</v>
      </c>
      <c r="E90" s="24" t="s">
        <v>73</v>
      </c>
      <c r="F90" s="54">
        <v>0</v>
      </c>
      <c r="G90" s="54">
        <v>8.5</v>
      </c>
      <c r="H90" s="54">
        <v>8.5</v>
      </c>
      <c r="I90" s="54">
        <v>8.5</v>
      </c>
      <c r="J90" s="54">
        <v>8.5</v>
      </c>
      <c r="K90" s="54">
        <v>7</v>
      </c>
      <c r="L90" s="54">
        <v>0</v>
      </c>
      <c r="M90" s="21">
        <f t="shared" si="10"/>
        <v>41</v>
      </c>
      <c r="N90" s="54">
        <v>0</v>
      </c>
      <c r="O90" s="54">
        <v>8.5</v>
      </c>
      <c r="P90" s="54">
        <v>8.5</v>
      </c>
      <c r="Q90" s="54">
        <v>8.5</v>
      </c>
      <c r="R90" s="54">
        <v>8.5</v>
      </c>
      <c r="S90" s="54">
        <v>0</v>
      </c>
      <c r="T90" s="54">
        <v>0</v>
      </c>
      <c r="U90" s="21">
        <f t="shared" si="8"/>
        <v>34</v>
      </c>
      <c r="V90" s="22">
        <f t="shared" si="9"/>
        <v>75</v>
      </c>
      <c r="W90" s="20" t="s">
        <v>38</v>
      </c>
    </row>
    <row r="91" spans="1:23" s="20" customFormat="1" ht="17.5" customHeight="1" x14ac:dyDescent="0.25">
      <c r="A91" s="20" t="str">
        <f t="shared" si="7"/>
        <v>08.58.5990008.58.58.58.560</v>
      </c>
      <c r="B91" s="20">
        <v>80</v>
      </c>
      <c r="C91" s="17" t="s">
        <v>169</v>
      </c>
      <c r="D91" s="50" t="s">
        <v>175</v>
      </c>
      <c r="E91" s="24" t="s">
        <v>73</v>
      </c>
      <c r="F91" s="54">
        <v>0</v>
      </c>
      <c r="G91" s="54">
        <v>8.5</v>
      </c>
      <c r="H91" s="54">
        <v>8.5</v>
      </c>
      <c r="I91" s="54">
        <v>9</v>
      </c>
      <c r="J91" s="54">
        <v>9</v>
      </c>
      <c r="K91" s="54">
        <v>0</v>
      </c>
      <c r="L91" s="54">
        <v>0</v>
      </c>
      <c r="M91" s="21">
        <f t="shared" si="10"/>
        <v>35</v>
      </c>
      <c r="N91" s="54">
        <v>0</v>
      </c>
      <c r="O91" s="54">
        <v>8.5</v>
      </c>
      <c r="P91" s="54">
        <v>8.5</v>
      </c>
      <c r="Q91" s="54">
        <v>8.5</v>
      </c>
      <c r="R91" s="54">
        <v>8.5</v>
      </c>
      <c r="S91" s="54">
        <v>6</v>
      </c>
      <c r="T91" s="54">
        <v>0</v>
      </c>
      <c r="U91" s="21">
        <f t="shared" si="8"/>
        <v>40</v>
      </c>
      <c r="V91" s="22">
        <f t="shared" si="9"/>
        <v>75</v>
      </c>
      <c r="W91" s="20" t="s">
        <v>38</v>
      </c>
    </row>
    <row r="92" spans="1:23" s="20" customFormat="1" ht="17.5" customHeight="1" x14ac:dyDescent="0.25">
      <c r="A92" s="20" t="str">
        <f t="shared" si="7"/>
        <v>0888880008.758.758.758.750</v>
      </c>
      <c r="B92" s="20">
        <v>81</v>
      </c>
      <c r="C92" s="17" t="s">
        <v>176</v>
      </c>
      <c r="D92" s="50" t="s">
        <v>177</v>
      </c>
      <c r="E92" s="24" t="s">
        <v>73</v>
      </c>
      <c r="F92" s="54">
        <v>0</v>
      </c>
      <c r="G92" s="54">
        <v>8</v>
      </c>
      <c r="H92" s="54">
        <v>8</v>
      </c>
      <c r="I92" s="54">
        <v>8</v>
      </c>
      <c r="J92" s="54">
        <v>8</v>
      </c>
      <c r="K92" s="54">
        <v>8</v>
      </c>
      <c r="L92" s="54">
        <v>0</v>
      </c>
      <c r="M92" s="21">
        <f t="shared" si="10"/>
        <v>40</v>
      </c>
      <c r="N92" s="54">
        <v>0</v>
      </c>
      <c r="O92" s="54">
        <v>0</v>
      </c>
      <c r="P92" s="54">
        <v>8.75</v>
      </c>
      <c r="Q92" s="54">
        <v>8.75</v>
      </c>
      <c r="R92" s="54">
        <v>8.75</v>
      </c>
      <c r="S92" s="54">
        <v>8.75</v>
      </c>
      <c r="T92" s="54">
        <v>0</v>
      </c>
      <c r="U92" s="21">
        <f t="shared" si="8"/>
        <v>35</v>
      </c>
      <c r="V92" s="22">
        <f t="shared" si="9"/>
        <v>75</v>
      </c>
      <c r="W92" s="20" t="s">
        <v>38</v>
      </c>
    </row>
    <row r="93" spans="1:23" s="20" customFormat="1" ht="17.5" customHeight="1" x14ac:dyDescent="0.25">
      <c r="A93" s="20" t="str">
        <f t="shared" si="7"/>
        <v>08.58.58.58.580008.58.5880</v>
      </c>
      <c r="B93" s="20">
        <v>82</v>
      </c>
      <c r="C93" s="17" t="s">
        <v>178</v>
      </c>
      <c r="D93" s="50" t="s">
        <v>179</v>
      </c>
      <c r="E93" s="24" t="s">
        <v>73</v>
      </c>
      <c r="F93" s="54">
        <v>0</v>
      </c>
      <c r="G93" s="54">
        <v>8.5</v>
      </c>
      <c r="H93" s="54">
        <v>8.5</v>
      </c>
      <c r="I93" s="54">
        <v>8.5</v>
      </c>
      <c r="J93" s="54">
        <v>8.5</v>
      </c>
      <c r="K93" s="54">
        <v>8</v>
      </c>
      <c r="L93" s="54">
        <v>0</v>
      </c>
      <c r="M93" s="21">
        <f t="shared" si="10"/>
        <v>42</v>
      </c>
      <c r="N93" s="54">
        <v>0</v>
      </c>
      <c r="O93" s="54">
        <v>0</v>
      </c>
      <c r="P93" s="54">
        <v>8.5</v>
      </c>
      <c r="Q93" s="54">
        <v>8.5</v>
      </c>
      <c r="R93" s="54">
        <v>8</v>
      </c>
      <c r="S93" s="54">
        <v>8</v>
      </c>
      <c r="T93" s="54">
        <v>0</v>
      </c>
      <c r="U93" s="21">
        <f t="shared" si="8"/>
        <v>33</v>
      </c>
      <c r="V93" s="22">
        <f t="shared" si="9"/>
        <v>75</v>
      </c>
      <c r="W93" s="20" t="s">
        <v>38</v>
      </c>
    </row>
    <row r="94" spans="1:23" s="20" customFormat="1" ht="17.5" customHeight="1" x14ac:dyDescent="0.25">
      <c r="A94" s="20" t="str">
        <f t="shared" si="7"/>
        <v>08.588.58.580008.58.58.580</v>
      </c>
      <c r="B94" s="20">
        <v>83</v>
      </c>
      <c r="C94" s="17" t="s">
        <v>180</v>
      </c>
      <c r="D94" s="50" t="s">
        <v>181</v>
      </c>
      <c r="E94" s="24" t="s">
        <v>73</v>
      </c>
      <c r="F94" s="54">
        <v>0</v>
      </c>
      <c r="G94" s="54">
        <v>8.5</v>
      </c>
      <c r="H94" s="54">
        <v>8</v>
      </c>
      <c r="I94" s="54">
        <v>8.5</v>
      </c>
      <c r="J94" s="54">
        <v>8.5</v>
      </c>
      <c r="K94" s="54">
        <v>8</v>
      </c>
      <c r="L94" s="54">
        <v>0</v>
      </c>
      <c r="M94" s="21">
        <f t="shared" si="10"/>
        <v>41.5</v>
      </c>
      <c r="N94" s="54">
        <v>0</v>
      </c>
      <c r="O94" s="54">
        <v>0</v>
      </c>
      <c r="P94" s="54">
        <v>8.5</v>
      </c>
      <c r="Q94" s="54">
        <v>8.5</v>
      </c>
      <c r="R94" s="54">
        <v>8.5</v>
      </c>
      <c r="S94" s="54">
        <v>8</v>
      </c>
      <c r="T94" s="54">
        <v>0</v>
      </c>
      <c r="U94" s="21">
        <f>SUM(O94:T94)</f>
        <v>33.5</v>
      </c>
      <c r="V94" s="23">
        <f t="shared" si="9"/>
        <v>75</v>
      </c>
      <c r="W94" s="20" t="s">
        <v>38</v>
      </c>
    </row>
    <row r="95" spans="1:23" s="20" customFormat="1" ht="17.5" customHeight="1" x14ac:dyDescent="0.25">
      <c r="A95" s="20" t="str">
        <f t="shared" si="7"/>
        <v>08.58.57.58.58.5008.58.588.500</v>
      </c>
      <c r="B95" s="20">
        <v>84</v>
      </c>
      <c r="C95" s="17" t="s">
        <v>182</v>
      </c>
      <c r="D95" s="50" t="s">
        <v>183</v>
      </c>
      <c r="E95" s="24" t="s">
        <v>73</v>
      </c>
      <c r="F95" s="54">
        <v>0</v>
      </c>
      <c r="G95" s="54">
        <v>8.5</v>
      </c>
      <c r="H95" s="54">
        <v>8.5</v>
      </c>
      <c r="I95" s="54">
        <v>7.5</v>
      </c>
      <c r="J95" s="54">
        <v>8.5</v>
      </c>
      <c r="K95" s="54">
        <v>8.5</v>
      </c>
      <c r="L95" s="54">
        <v>0</v>
      </c>
      <c r="M95" s="21">
        <f t="shared" si="10"/>
        <v>41.5</v>
      </c>
      <c r="N95" s="54">
        <v>0</v>
      </c>
      <c r="O95" s="54">
        <v>8.5</v>
      </c>
      <c r="P95" s="54">
        <v>8.5</v>
      </c>
      <c r="Q95" s="54">
        <v>8</v>
      </c>
      <c r="R95" s="54">
        <v>8.5</v>
      </c>
      <c r="S95" s="54">
        <v>0</v>
      </c>
      <c r="T95" s="54">
        <v>0</v>
      </c>
      <c r="U95" s="21">
        <f t="shared" ref="U95:U126" si="11">SUM(N95:T95)</f>
        <v>33.5</v>
      </c>
      <c r="V95" s="22">
        <f t="shared" si="9"/>
        <v>75</v>
      </c>
      <c r="W95" s="20" t="s">
        <v>38</v>
      </c>
    </row>
    <row r="96" spans="1:23" s="20" customFormat="1" ht="17.5" customHeight="1" x14ac:dyDescent="0.25">
      <c r="A96" s="20" t="str">
        <f t="shared" si="7"/>
        <v>08.58.58.5880008.58.58.580</v>
      </c>
      <c r="B96" s="20">
        <v>85</v>
      </c>
      <c r="C96" s="17" t="s">
        <v>184</v>
      </c>
      <c r="D96" s="50" t="s">
        <v>185</v>
      </c>
      <c r="E96" s="24" t="s">
        <v>73</v>
      </c>
      <c r="F96" s="54">
        <v>0</v>
      </c>
      <c r="G96" s="54">
        <v>8.5</v>
      </c>
      <c r="H96" s="54">
        <v>8.5</v>
      </c>
      <c r="I96" s="54">
        <v>8.5</v>
      </c>
      <c r="J96" s="54">
        <v>8</v>
      </c>
      <c r="K96" s="54">
        <v>8</v>
      </c>
      <c r="L96" s="54">
        <v>0</v>
      </c>
      <c r="M96" s="21">
        <f t="shared" si="10"/>
        <v>41.5</v>
      </c>
      <c r="N96" s="54">
        <v>0</v>
      </c>
      <c r="O96" s="54">
        <v>0</v>
      </c>
      <c r="P96" s="54">
        <v>8.5</v>
      </c>
      <c r="Q96" s="54">
        <v>8.5</v>
      </c>
      <c r="R96" s="54">
        <v>8.5</v>
      </c>
      <c r="S96" s="54">
        <v>8</v>
      </c>
      <c r="T96" s="54">
        <v>0</v>
      </c>
      <c r="U96" s="21">
        <f t="shared" si="11"/>
        <v>33.5</v>
      </c>
      <c r="V96" s="22">
        <f t="shared" si="9"/>
        <v>75</v>
      </c>
      <c r="W96" s="20" t="s">
        <v>38</v>
      </c>
    </row>
    <row r="97" spans="1:23" s="20" customFormat="1" ht="17.5" customHeight="1" x14ac:dyDescent="0.25">
      <c r="A97" s="20" t="str">
        <f t="shared" si="7"/>
        <v>08.58.58.58.580008.58.58.57.50</v>
      </c>
      <c r="B97" s="20">
        <v>86</v>
      </c>
      <c r="C97" s="17" t="s">
        <v>186</v>
      </c>
      <c r="D97" s="50" t="s">
        <v>187</v>
      </c>
      <c r="E97" s="24" t="s">
        <v>73</v>
      </c>
      <c r="F97" s="54">
        <v>0</v>
      </c>
      <c r="G97" s="54">
        <v>8.5</v>
      </c>
      <c r="H97" s="54">
        <v>8.5</v>
      </c>
      <c r="I97" s="54">
        <v>8.5</v>
      </c>
      <c r="J97" s="54">
        <v>8.5</v>
      </c>
      <c r="K97" s="54">
        <v>8</v>
      </c>
      <c r="L97" s="54">
        <v>0</v>
      </c>
      <c r="M97" s="21">
        <f t="shared" si="10"/>
        <v>42</v>
      </c>
      <c r="N97" s="54">
        <v>0</v>
      </c>
      <c r="O97" s="54">
        <v>0</v>
      </c>
      <c r="P97" s="54">
        <v>8.5</v>
      </c>
      <c r="Q97" s="54">
        <v>8.5</v>
      </c>
      <c r="R97" s="54">
        <v>8.5</v>
      </c>
      <c r="S97" s="54">
        <v>7.5</v>
      </c>
      <c r="T97" s="54">
        <v>0</v>
      </c>
      <c r="U97" s="21">
        <f t="shared" si="11"/>
        <v>33</v>
      </c>
      <c r="V97" s="22">
        <f t="shared" si="9"/>
        <v>75</v>
      </c>
      <c r="W97" s="20" t="s">
        <v>38</v>
      </c>
    </row>
    <row r="98" spans="1:23" s="20" customFormat="1" ht="17.5" customHeight="1" x14ac:dyDescent="0.25">
      <c r="A98" s="20" t="str">
        <f t="shared" si="7"/>
        <v>08.58.58.58.58.5008.58.58.5700</v>
      </c>
      <c r="B98" s="20">
        <v>87</v>
      </c>
      <c r="C98" s="17" t="s">
        <v>188</v>
      </c>
      <c r="D98" s="50" t="s">
        <v>189</v>
      </c>
      <c r="E98" s="24" t="s">
        <v>73</v>
      </c>
      <c r="F98" s="54">
        <v>0</v>
      </c>
      <c r="G98" s="54">
        <v>8.5</v>
      </c>
      <c r="H98" s="54">
        <v>8.5</v>
      </c>
      <c r="I98" s="54">
        <v>8.5</v>
      </c>
      <c r="J98" s="54">
        <v>8.5</v>
      </c>
      <c r="K98" s="54">
        <v>8.5</v>
      </c>
      <c r="L98" s="54">
        <v>0</v>
      </c>
      <c r="M98" s="21">
        <f t="shared" si="10"/>
        <v>42.5</v>
      </c>
      <c r="N98" s="54">
        <v>0</v>
      </c>
      <c r="O98" s="54">
        <v>8.5</v>
      </c>
      <c r="P98" s="54">
        <v>8.5</v>
      </c>
      <c r="Q98" s="54">
        <v>8.5</v>
      </c>
      <c r="R98" s="54">
        <v>7</v>
      </c>
      <c r="S98" s="54">
        <v>0</v>
      </c>
      <c r="T98" s="54">
        <v>0</v>
      </c>
      <c r="U98" s="21">
        <f t="shared" si="11"/>
        <v>32.5</v>
      </c>
      <c r="V98" s="22">
        <f t="shared" si="9"/>
        <v>75</v>
      </c>
      <c r="W98" s="20" t="s">
        <v>38</v>
      </c>
    </row>
    <row r="99" spans="1:23" s="20" customFormat="1" ht="17.5" customHeight="1" x14ac:dyDescent="0.25">
      <c r="A99" s="20" t="str">
        <f t="shared" si="7"/>
        <v>097.597.590097.597.500</v>
      </c>
      <c r="B99" s="20">
        <v>88</v>
      </c>
      <c r="C99" s="17" t="s">
        <v>190</v>
      </c>
      <c r="D99" s="50" t="s">
        <v>191</v>
      </c>
      <c r="E99" s="24" t="s">
        <v>73</v>
      </c>
      <c r="F99" s="54">
        <v>0</v>
      </c>
      <c r="G99" s="54">
        <v>9</v>
      </c>
      <c r="H99" s="54">
        <v>7.5</v>
      </c>
      <c r="I99" s="54">
        <v>9</v>
      </c>
      <c r="J99" s="54">
        <v>7.5</v>
      </c>
      <c r="K99" s="54">
        <v>9</v>
      </c>
      <c r="L99" s="54">
        <v>0</v>
      </c>
      <c r="M99" s="21">
        <f t="shared" si="10"/>
        <v>42</v>
      </c>
      <c r="N99" s="54">
        <v>0</v>
      </c>
      <c r="O99" s="54">
        <v>9</v>
      </c>
      <c r="P99" s="54">
        <v>7.5</v>
      </c>
      <c r="Q99" s="54">
        <v>9</v>
      </c>
      <c r="R99" s="54">
        <v>7.5</v>
      </c>
      <c r="S99" s="54">
        <v>0</v>
      </c>
      <c r="T99" s="54">
        <v>0</v>
      </c>
      <c r="U99" s="21">
        <f t="shared" si="11"/>
        <v>33</v>
      </c>
      <c r="V99" s="22">
        <f t="shared" si="9"/>
        <v>75</v>
      </c>
      <c r="W99" s="20" t="s">
        <v>38</v>
      </c>
    </row>
    <row r="100" spans="1:23" s="20" customFormat="1" ht="17.5" customHeight="1" x14ac:dyDescent="0.25">
      <c r="A100" s="20" t="str">
        <f t="shared" si="7"/>
        <v>08.58.58.58.50008.58.58880</v>
      </c>
      <c r="B100" s="20">
        <v>89</v>
      </c>
      <c r="C100" s="17" t="s">
        <v>192</v>
      </c>
      <c r="D100" s="50" t="s">
        <v>193</v>
      </c>
      <c r="E100" s="24" t="s">
        <v>73</v>
      </c>
      <c r="F100" s="54">
        <v>0</v>
      </c>
      <c r="G100" s="54">
        <v>8.5</v>
      </c>
      <c r="H100" s="54">
        <v>8.5</v>
      </c>
      <c r="I100" s="54">
        <v>8.5</v>
      </c>
      <c r="J100" s="54">
        <v>8.5</v>
      </c>
      <c r="K100" s="54">
        <v>0</v>
      </c>
      <c r="L100" s="54">
        <v>0</v>
      </c>
      <c r="M100" s="21">
        <f t="shared" si="10"/>
        <v>34</v>
      </c>
      <c r="N100" s="54">
        <v>0</v>
      </c>
      <c r="O100" s="54">
        <v>8.5</v>
      </c>
      <c r="P100" s="54">
        <v>8.5</v>
      </c>
      <c r="Q100" s="54">
        <v>8</v>
      </c>
      <c r="R100" s="54">
        <v>8</v>
      </c>
      <c r="S100" s="54">
        <v>8</v>
      </c>
      <c r="T100" s="54">
        <v>0</v>
      </c>
      <c r="U100" s="21">
        <f t="shared" si="11"/>
        <v>41</v>
      </c>
      <c r="V100" s="22">
        <f t="shared" si="9"/>
        <v>75</v>
      </c>
      <c r="W100" s="20" t="s">
        <v>38</v>
      </c>
    </row>
    <row r="101" spans="1:23" s="20" customFormat="1" ht="17.5" customHeight="1" x14ac:dyDescent="0.25">
      <c r="A101" s="20" t="str">
        <f t="shared" si="7"/>
        <v>08.58.58.58.58008.58.50880</v>
      </c>
      <c r="B101" s="20">
        <v>90</v>
      </c>
      <c r="C101" s="17" t="s">
        <v>194</v>
      </c>
      <c r="D101" s="50" t="s">
        <v>195</v>
      </c>
      <c r="E101" s="24" t="s">
        <v>73</v>
      </c>
      <c r="F101" s="54">
        <v>0</v>
      </c>
      <c r="G101" s="54">
        <v>8.5</v>
      </c>
      <c r="H101" s="54">
        <v>8.5</v>
      </c>
      <c r="I101" s="54">
        <v>8.5</v>
      </c>
      <c r="J101" s="54">
        <v>8.5</v>
      </c>
      <c r="K101" s="54">
        <v>8</v>
      </c>
      <c r="L101" s="54">
        <v>0</v>
      </c>
      <c r="M101" s="21">
        <f t="shared" si="10"/>
        <v>42</v>
      </c>
      <c r="N101" s="54">
        <v>0</v>
      </c>
      <c r="O101" s="54">
        <v>8.5</v>
      </c>
      <c r="P101" s="54">
        <v>8.5</v>
      </c>
      <c r="Q101" s="54">
        <v>0</v>
      </c>
      <c r="R101" s="54">
        <v>8</v>
      </c>
      <c r="S101" s="54">
        <v>8</v>
      </c>
      <c r="T101" s="54">
        <v>0</v>
      </c>
      <c r="U101" s="21">
        <f t="shared" si="11"/>
        <v>33</v>
      </c>
      <c r="V101" s="22">
        <f t="shared" si="9"/>
        <v>75</v>
      </c>
      <c r="W101" s="20" t="s">
        <v>38</v>
      </c>
    </row>
    <row r="102" spans="1:23" s="20" customFormat="1" ht="17.5" customHeight="1" x14ac:dyDescent="0.25">
      <c r="A102" s="20" t="str">
        <f t="shared" si="7"/>
        <v>08.58.58.58.500078.58.58.58.50</v>
      </c>
      <c r="B102" s="20">
        <v>91</v>
      </c>
      <c r="C102" s="17" t="s">
        <v>196</v>
      </c>
      <c r="D102" s="50" t="s">
        <v>197</v>
      </c>
      <c r="E102" s="24" t="s">
        <v>73</v>
      </c>
      <c r="F102" s="54">
        <v>0</v>
      </c>
      <c r="G102" s="54">
        <v>8.5</v>
      </c>
      <c r="H102" s="54">
        <v>8.5</v>
      </c>
      <c r="I102" s="54">
        <v>8.5</v>
      </c>
      <c r="J102" s="54">
        <v>8.5</v>
      </c>
      <c r="K102" s="54">
        <v>0</v>
      </c>
      <c r="L102" s="54">
        <v>0</v>
      </c>
      <c r="M102" s="21">
        <f t="shared" si="10"/>
        <v>34</v>
      </c>
      <c r="N102" s="54">
        <v>0</v>
      </c>
      <c r="O102" s="54">
        <v>7</v>
      </c>
      <c r="P102" s="54">
        <v>8.5</v>
      </c>
      <c r="Q102" s="54">
        <v>8.5</v>
      </c>
      <c r="R102" s="54">
        <v>8.5</v>
      </c>
      <c r="S102" s="54">
        <v>8.5</v>
      </c>
      <c r="T102" s="54">
        <v>0</v>
      </c>
      <c r="U102" s="21">
        <f t="shared" si="11"/>
        <v>41</v>
      </c>
      <c r="V102" s="22">
        <f t="shared" si="9"/>
        <v>75</v>
      </c>
      <c r="W102" s="20" t="s">
        <v>38</v>
      </c>
    </row>
    <row r="103" spans="1:23" s="20" customFormat="1" ht="17.5" customHeight="1" x14ac:dyDescent="0.25">
      <c r="A103" s="20" t="str">
        <f t="shared" si="7"/>
        <v>088888008.58.59900</v>
      </c>
      <c r="B103" s="20">
        <v>92</v>
      </c>
      <c r="C103" s="17" t="s">
        <v>198</v>
      </c>
      <c r="D103" s="50" t="s">
        <v>199</v>
      </c>
      <c r="E103" s="24" t="s">
        <v>73</v>
      </c>
      <c r="F103" s="54">
        <v>0</v>
      </c>
      <c r="G103" s="54">
        <v>8</v>
      </c>
      <c r="H103" s="54">
        <v>8</v>
      </c>
      <c r="I103" s="54">
        <v>8</v>
      </c>
      <c r="J103" s="54">
        <v>8</v>
      </c>
      <c r="K103" s="54">
        <v>8</v>
      </c>
      <c r="L103" s="54">
        <v>0</v>
      </c>
      <c r="M103" s="21">
        <f t="shared" si="10"/>
        <v>40</v>
      </c>
      <c r="N103" s="54">
        <v>0</v>
      </c>
      <c r="O103" s="54">
        <v>8.5</v>
      </c>
      <c r="P103" s="54">
        <v>8.5</v>
      </c>
      <c r="Q103" s="54">
        <v>9</v>
      </c>
      <c r="R103" s="54">
        <v>9</v>
      </c>
      <c r="S103" s="54">
        <v>0</v>
      </c>
      <c r="T103" s="54">
        <v>0</v>
      </c>
      <c r="U103" s="21">
        <f t="shared" si="11"/>
        <v>35</v>
      </c>
      <c r="V103" s="22">
        <f t="shared" si="9"/>
        <v>75</v>
      </c>
      <c r="W103" s="20" t="s">
        <v>38</v>
      </c>
    </row>
    <row r="104" spans="1:23" s="20" customFormat="1" ht="17.5" customHeight="1" x14ac:dyDescent="0.25">
      <c r="A104" s="20" t="str">
        <f t="shared" si="7"/>
        <v>08.58.5888008.58.58.58.500</v>
      </c>
      <c r="B104" s="20">
        <v>93</v>
      </c>
      <c r="C104" s="17" t="s">
        <v>200</v>
      </c>
      <c r="D104" s="50" t="s">
        <v>201</v>
      </c>
      <c r="E104" s="24" t="s">
        <v>73</v>
      </c>
      <c r="F104" s="54">
        <v>0</v>
      </c>
      <c r="G104" s="54">
        <v>8.5</v>
      </c>
      <c r="H104" s="54">
        <v>8.5</v>
      </c>
      <c r="I104" s="54">
        <v>8</v>
      </c>
      <c r="J104" s="54">
        <v>8</v>
      </c>
      <c r="K104" s="54">
        <v>8</v>
      </c>
      <c r="L104" s="54">
        <v>0</v>
      </c>
      <c r="M104" s="21">
        <f t="shared" si="10"/>
        <v>41</v>
      </c>
      <c r="N104" s="54">
        <v>0</v>
      </c>
      <c r="O104" s="54">
        <v>8.5</v>
      </c>
      <c r="P104" s="54">
        <v>8.5</v>
      </c>
      <c r="Q104" s="54">
        <v>8.5</v>
      </c>
      <c r="R104" s="54">
        <v>8.5</v>
      </c>
      <c r="S104" s="54">
        <v>0</v>
      </c>
      <c r="T104" s="54">
        <v>0</v>
      </c>
      <c r="U104" s="21">
        <f t="shared" si="11"/>
        <v>34</v>
      </c>
      <c r="V104" s="22">
        <f t="shared" si="9"/>
        <v>75</v>
      </c>
      <c r="W104" s="20" t="s">
        <v>38</v>
      </c>
    </row>
    <row r="105" spans="1:23" s="20" customFormat="1" ht="17.5" customHeight="1" x14ac:dyDescent="0.25">
      <c r="A105" s="20" t="str">
        <f t="shared" si="7"/>
        <v>088.58.58.580088.508.58.50</v>
      </c>
      <c r="B105" s="20">
        <v>94</v>
      </c>
      <c r="C105" s="17" t="s">
        <v>202</v>
      </c>
      <c r="D105" s="50" t="s">
        <v>203</v>
      </c>
      <c r="E105" s="24" t="s">
        <v>73</v>
      </c>
      <c r="F105" s="54">
        <v>0</v>
      </c>
      <c r="G105" s="54">
        <v>8</v>
      </c>
      <c r="H105" s="54">
        <v>8.5</v>
      </c>
      <c r="I105" s="54">
        <v>8.5</v>
      </c>
      <c r="J105" s="54">
        <v>8.5</v>
      </c>
      <c r="K105" s="54">
        <v>8</v>
      </c>
      <c r="L105" s="54">
        <v>0</v>
      </c>
      <c r="M105" s="21">
        <f t="shared" si="10"/>
        <v>41.5</v>
      </c>
      <c r="N105" s="54">
        <v>0</v>
      </c>
      <c r="O105" s="54">
        <v>8</v>
      </c>
      <c r="P105" s="54">
        <v>8.5</v>
      </c>
      <c r="Q105" s="54">
        <v>0</v>
      </c>
      <c r="R105" s="54">
        <v>8.5</v>
      </c>
      <c r="S105" s="54">
        <v>8.5</v>
      </c>
      <c r="T105" s="54">
        <v>0</v>
      </c>
      <c r="U105" s="21">
        <f t="shared" si="11"/>
        <v>33.5</v>
      </c>
      <c r="V105" s="22">
        <f t="shared" si="9"/>
        <v>75</v>
      </c>
      <c r="W105" s="20" t="s">
        <v>38</v>
      </c>
    </row>
    <row r="106" spans="1:23" s="20" customFormat="1" ht="17.5" customHeight="1" x14ac:dyDescent="0.25">
      <c r="A106" s="20" t="str">
        <f t="shared" si="7"/>
        <v>08.58.5888.50008.588.58.50</v>
      </c>
      <c r="B106" s="20">
        <v>95</v>
      </c>
      <c r="C106" s="17" t="s">
        <v>204</v>
      </c>
      <c r="D106" s="50" t="s">
        <v>205</v>
      </c>
      <c r="E106" s="24" t="s">
        <v>73</v>
      </c>
      <c r="F106" s="54">
        <v>0</v>
      </c>
      <c r="G106" s="54">
        <v>8.5</v>
      </c>
      <c r="H106" s="54">
        <v>8.5</v>
      </c>
      <c r="I106" s="54">
        <v>8</v>
      </c>
      <c r="J106" s="54">
        <v>8</v>
      </c>
      <c r="K106" s="54">
        <v>8.5</v>
      </c>
      <c r="L106" s="54">
        <v>0</v>
      </c>
      <c r="M106" s="21">
        <f t="shared" si="10"/>
        <v>41.5</v>
      </c>
      <c r="N106" s="54">
        <v>0</v>
      </c>
      <c r="O106" s="54">
        <v>0</v>
      </c>
      <c r="P106" s="54">
        <v>8.5</v>
      </c>
      <c r="Q106" s="54">
        <v>8</v>
      </c>
      <c r="R106" s="54">
        <v>8.5</v>
      </c>
      <c r="S106" s="54">
        <v>8.5</v>
      </c>
      <c r="T106" s="54">
        <v>0</v>
      </c>
      <c r="U106" s="21">
        <f t="shared" si="11"/>
        <v>33.5</v>
      </c>
      <c r="V106" s="22">
        <f t="shared" si="9"/>
        <v>75</v>
      </c>
      <c r="W106" s="20" t="s">
        <v>38</v>
      </c>
    </row>
    <row r="107" spans="1:23" s="20" customFormat="1" ht="17.5" customHeight="1" x14ac:dyDescent="0.25">
      <c r="A107" s="20" t="str">
        <f t="shared" si="7"/>
        <v>008.58.58.58.5008.58.58.58.570</v>
      </c>
      <c r="B107" s="20">
        <v>96</v>
      </c>
      <c r="C107" s="17" t="s">
        <v>206</v>
      </c>
      <c r="D107" s="50" t="s">
        <v>207</v>
      </c>
      <c r="E107" s="24" t="s">
        <v>73</v>
      </c>
      <c r="F107" s="54">
        <v>0</v>
      </c>
      <c r="G107" s="54">
        <v>0</v>
      </c>
      <c r="H107" s="54">
        <v>8.5</v>
      </c>
      <c r="I107" s="54">
        <v>8.5</v>
      </c>
      <c r="J107" s="54">
        <v>8.5</v>
      </c>
      <c r="K107" s="54">
        <v>8.5</v>
      </c>
      <c r="L107" s="54">
        <v>0</v>
      </c>
      <c r="M107" s="21">
        <f t="shared" si="10"/>
        <v>34</v>
      </c>
      <c r="N107" s="54">
        <v>0</v>
      </c>
      <c r="O107" s="54">
        <v>8.5</v>
      </c>
      <c r="P107" s="54">
        <v>8.5</v>
      </c>
      <c r="Q107" s="54">
        <v>8.5</v>
      </c>
      <c r="R107" s="54">
        <v>8.5</v>
      </c>
      <c r="S107" s="54">
        <v>7</v>
      </c>
      <c r="T107" s="54">
        <v>0</v>
      </c>
      <c r="U107" s="21">
        <f t="shared" si="11"/>
        <v>41</v>
      </c>
      <c r="V107" s="22">
        <f t="shared" si="9"/>
        <v>75</v>
      </c>
      <c r="W107" s="20" t="s">
        <v>38</v>
      </c>
    </row>
    <row r="108" spans="1:23" s="20" customFormat="1" ht="17.5" customHeight="1" x14ac:dyDescent="0.25">
      <c r="A108" s="20" t="str">
        <f t="shared" si="7"/>
        <v>08.58.58.58.50008.58.58.58.570</v>
      </c>
      <c r="B108" s="20">
        <v>97</v>
      </c>
      <c r="C108" s="17" t="s">
        <v>208</v>
      </c>
      <c r="D108" s="50" t="s">
        <v>209</v>
      </c>
      <c r="E108" s="24" t="s">
        <v>73</v>
      </c>
      <c r="F108" s="54">
        <v>0</v>
      </c>
      <c r="G108" s="54">
        <v>8.5</v>
      </c>
      <c r="H108" s="54">
        <v>8.5</v>
      </c>
      <c r="I108" s="54">
        <v>8.5</v>
      </c>
      <c r="J108" s="54">
        <v>8.5</v>
      </c>
      <c r="K108" s="54">
        <v>0</v>
      </c>
      <c r="L108" s="54">
        <v>0</v>
      </c>
      <c r="M108" s="21">
        <f t="shared" si="10"/>
        <v>34</v>
      </c>
      <c r="N108" s="54">
        <v>0</v>
      </c>
      <c r="O108" s="54">
        <v>8.5</v>
      </c>
      <c r="P108" s="54">
        <v>8.5</v>
      </c>
      <c r="Q108" s="54">
        <v>8.5</v>
      </c>
      <c r="R108" s="54">
        <v>8.5</v>
      </c>
      <c r="S108" s="54">
        <v>7</v>
      </c>
      <c r="T108" s="54">
        <v>0</v>
      </c>
      <c r="U108" s="21">
        <f t="shared" si="11"/>
        <v>41</v>
      </c>
      <c r="V108" s="22">
        <f t="shared" si="9"/>
        <v>75</v>
      </c>
      <c r="W108" s="20" t="s">
        <v>38</v>
      </c>
    </row>
    <row r="109" spans="1:23" s="20" customFormat="1" ht="17.5" customHeight="1" x14ac:dyDescent="0.25">
      <c r="A109" s="20" t="str">
        <f t="shared" si="7"/>
        <v>08.58.58.58.250008.58.58.58.257.50</v>
      </c>
      <c r="B109" s="20">
        <v>98</v>
      </c>
      <c r="C109" s="17" t="s">
        <v>210</v>
      </c>
      <c r="D109" s="50" t="s">
        <v>211</v>
      </c>
      <c r="E109" s="24" t="s">
        <v>73</v>
      </c>
      <c r="F109" s="54">
        <v>0</v>
      </c>
      <c r="G109" s="54">
        <v>8.5</v>
      </c>
      <c r="H109" s="54">
        <v>8.5</v>
      </c>
      <c r="I109" s="54">
        <v>8.5</v>
      </c>
      <c r="J109" s="54">
        <v>8.25</v>
      </c>
      <c r="K109" s="54">
        <v>0</v>
      </c>
      <c r="L109" s="54">
        <v>0</v>
      </c>
      <c r="M109" s="21">
        <f t="shared" si="10"/>
        <v>33.75</v>
      </c>
      <c r="N109" s="54">
        <v>0</v>
      </c>
      <c r="O109" s="54">
        <v>8.5</v>
      </c>
      <c r="P109" s="54">
        <v>8.5</v>
      </c>
      <c r="Q109" s="54">
        <v>8.5</v>
      </c>
      <c r="R109" s="54">
        <v>8.25</v>
      </c>
      <c r="S109" s="54">
        <v>7.5</v>
      </c>
      <c r="T109" s="54">
        <v>0</v>
      </c>
      <c r="U109" s="21">
        <f t="shared" si="11"/>
        <v>41.25</v>
      </c>
      <c r="V109" s="22">
        <f t="shared" si="9"/>
        <v>75</v>
      </c>
      <c r="W109" s="20" t="s">
        <v>38</v>
      </c>
    </row>
    <row r="110" spans="1:23" s="20" customFormat="1" ht="17.5" customHeight="1" x14ac:dyDescent="0.25">
      <c r="A110" s="20" t="str">
        <f t="shared" si="7"/>
        <v>089.58800089.58880</v>
      </c>
      <c r="B110" s="20">
        <v>99</v>
      </c>
      <c r="C110" s="17" t="s">
        <v>212</v>
      </c>
      <c r="D110" s="50" t="s">
        <v>213</v>
      </c>
      <c r="E110" s="24" t="s">
        <v>73</v>
      </c>
      <c r="F110" s="54">
        <v>0</v>
      </c>
      <c r="G110" s="54">
        <v>8</v>
      </c>
      <c r="H110" s="54">
        <v>9.5</v>
      </c>
      <c r="I110" s="54">
        <v>8</v>
      </c>
      <c r="J110" s="54">
        <v>8</v>
      </c>
      <c r="K110" s="54">
        <v>0</v>
      </c>
      <c r="L110" s="54">
        <v>0</v>
      </c>
      <c r="M110" s="21">
        <f t="shared" si="10"/>
        <v>33.5</v>
      </c>
      <c r="N110" s="54">
        <v>0</v>
      </c>
      <c r="O110" s="54">
        <v>8</v>
      </c>
      <c r="P110" s="54">
        <v>9.5</v>
      </c>
      <c r="Q110" s="54">
        <v>8</v>
      </c>
      <c r="R110" s="54">
        <v>8</v>
      </c>
      <c r="S110" s="54">
        <v>8</v>
      </c>
      <c r="T110" s="54">
        <v>0</v>
      </c>
      <c r="U110" s="21">
        <f t="shared" si="11"/>
        <v>41.5</v>
      </c>
      <c r="V110" s="22">
        <f t="shared" si="9"/>
        <v>75</v>
      </c>
      <c r="W110" s="20" t="s">
        <v>38</v>
      </c>
    </row>
    <row r="111" spans="1:23" s="20" customFormat="1" ht="17.5" customHeight="1" x14ac:dyDescent="0.25">
      <c r="A111" s="20" t="str">
        <f t="shared" si="7"/>
        <v>08888800998.58.500</v>
      </c>
      <c r="B111" s="20">
        <v>100</v>
      </c>
      <c r="C111" s="17" t="s">
        <v>214</v>
      </c>
      <c r="D111" s="50" t="s">
        <v>215</v>
      </c>
      <c r="E111" s="24" t="s">
        <v>73</v>
      </c>
      <c r="F111" s="54">
        <v>0</v>
      </c>
      <c r="G111" s="54">
        <v>8</v>
      </c>
      <c r="H111" s="54">
        <v>8</v>
      </c>
      <c r="I111" s="54">
        <v>8</v>
      </c>
      <c r="J111" s="54">
        <v>8</v>
      </c>
      <c r="K111" s="54">
        <v>8</v>
      </c>
      <c r="L111" s="54">
        <v>0</v>
      </c>
      <c r="M111" s="21">
        <f t="shared" si="10"/>
        <v>40</v>
      </c>
      <c r="N111" s="54">
        <v>0</v>
      </c>
      <c r="O111" s="54">
        <v>9</v>
      </c>
      <c r="P111" s="54">
        <v>9</v>
      </c>
      <c r="Q111" s="54">
        <v>8.5</v>
      </c>
      <c r="R111" s="54">
        <v>8.5</v>
      </c>
      <c r="S111" s="54">
        <v>0</v>
      </c>
      <c r="T111" s="54">
        <v>0</v>
      </c>
      <c r="U111" s="21">
        <f t="shared" si="11"/>
        <v>35</v>
      </c>
      <c r="V111" s="22">
        <f t="shared" si="9"/>
        <v>75</v>
      </c>
      <c r="W111" s="20" t="s">
        <v>38</v>
      </c>
    </row>
    <row r="112" spans="1:23" s="20" customFormat="1" ht="17.5" customHeight="1" x14ac:dyDescent="0.25">
      <c r="A112" s="20" t="str">
        <f t="shared" si="7"/>
        <v>098.58.59000888880</v>
      </c>
      <c r="B112" s="20">
        <v>101</v>
      </c>
      <c r="C112" s="17" t="s">
        <v>216</v>
      </c>
      <c r="D112" s="50" t="s">
        <v>217</v>
      </c>
      <c r="E112" s="24" t="s">
        <v>73</v>
      </c>
      <c r="F112" s="54">
        <v>0</v>
      </c>
      <c r="G112" s="54">
        <v>9</v>
      </c>
      <c r="H112" s="54">
        <v>8.5</v>
      </c>
      <c r="I112" s="54">
        <v>8.5</v>
      </c>
      <c r="J112" s="54">
        <v>9</v>
      </c>
      <c r="K112" s="54">
        <v>0</v>
      </c>
      <c r="L112" s="54">
        <v>0</v>
      </c>
      <c r="M112" s="21">
        <f t="shared" si="10"/>
        <v>35</v>
      </c>
      <c r="N112" s="54">
        <v>0</v>
      </c>
      <c r="O112" s="54">
        <v>8</v>
      </c>
      <c r="P112" s="54">
        <v>8</v>
      </c>
      <c r="Q112" s="54">
        <v>8</v>
      </c>
      <c r="R112" s="54">
        <v>8</v>
      </c>
      <c r="S112" s="54">
        <v>8</v>
      </c>
      <c r="T112" s="54">
        <v>0</v>
      </c>
      <c r="U112" s="21">
        <f t="shared" si="11"/>
        <v>40</v>
      </c>
      <c r="V112" s="22">
        <f t="shared" si="9"/>
        <v>75</v>
      </c>
      <c r="W112" s="20" t="s">
        <v>38</v>
      </c>
    </row>
    <row r="113" spans="1:23" s="20" customFormat="1" ht="17.5" customHeight="1" x14ac:dyDescent="0.25">
      <c r="A113" s="20" t="str">
        <f t="shared" si="7"/>
        <v>088888000998.58.50</v>
      </c>
      <c r="B113" s="20">
        <v>102</v>
      </c>
      <c r="C113" s="17" t="s">
        <v>218</v>
      </c>
      <c r="D113" s="50" t="s">
        <v>219</v>
      </c>
      <c r="E113" s="24" t="s">
        <v>73</v>
      </c>
      <c r="F113" s="54">
        <v>0</v>
      </c>
      <c r="G113" s="54">
        <v>8</v>
      </c>
      <c r="H113" s="54">
        <v>8</v>
      </c>
      <c r="I113" s="54">
        <v>8</v>
      </c>
      <c r="J113" s="54">
        <v>8</v>
      </c>
      <c r="K113" s="54">
        <v>8</v>
      </c>
      <c r="L113" s="54">
        <v>0</v>
      </c>
      <c r="M113" s="21">
        <f t="shared" si="10"/>
        <v>40</v>
      </c>
      <c r="N113" s="54">
        <v>0</v>
      </c>
      <c r="O113" s="54">
        <v>0</v>
      </c>
      <c r="P113" s="54">
        <v>9</v>
      </c>
      <c r="Q113" s="54">
        <v>9</v>
      </c>
      <c r="R113" s="54">
        <v>8.5</v>
      </c>
      <c r="S113" s="54">
        <v>8.5</v>
      </c>
      <c r="T113" s="54">
        <v>0</v>
      </c>
      <c r="U113" s="21">
        <f t="shared" si="11"/>
        <v>35</v>
      </c>
      <c r="V113" s="22">
        <f t="shared" si="9"/>
        <v>75</v>
      </c>
      <c r="W113" s="20" t="s">
        <v>38</v>
      </c>
    </row>
    <row r="114" spans="1:23" s="20" customFormat="1" ht="17.5" customHeight="1" x14ac:dyDescent="0.25">
      <c r="A114" s="20" t="str">
        <f t="shared" si="7"/>
        <v>08.58.58.58.5800088.58.580</v>
      </c>
      <c r="B114" s="20">
        <v>103</v>
      </c>
      <c r="C114" s="17" t="s">
        <v>220</v>
      </c>
      <c r="D114" s="50" t="s">
        <v>221</v>
      </c>
      <c r="E114" s="24" t="s">
        <v>73</v>
      </c>
      <c r="F114" s="54">
        <v>0</v>
      </c>
      <c r="G114" s="54">
        <v>8.5</v>
      </c>
      <c r="H114" s="54">
        <v>8.5</v>
      </c>
      <c r="I114" s="54">
        <v>8.5</v>
      </c>
      <c r="J114" s="54">
        <v>8.5</v>
      </c>
      <c r="K114" s="54">
        <v>8</v>
      </c>
      <c r="L114" s="54">
        <v>0</v>
      </c>
      <c r="M114" s="21">
        <f t="shared" si="10"/>
        <v>42</v>
      </c>
      <c r="N114" s="54">
        <v>0</v>
      </c>
      <c r="O114" s="54">
        <v>0</v>
      </c>
      <c r="P114" s="54">
        <v>8</v>
      </c>
      <c r="Q114" s="54">
        <v>8.5</v>
      </c>
      <c r="R114" s="54">
        <v>8.5</v>
      </c>
      <c r="S114" s="54">
        <v>8</v>
      </c>
      <c r="T114" s="54">
        <v>0</v>
      </c>
      <c r="U114" s="21">
        <f t="shared" si="11"/>
        <v>33</v>
      </c>
      <c r="V114" s="22">
        <f t="shared" si="9"/>
        <v>75</v>
      </c>
      <c r="W114" s="20" t="s">
        <v>38</v>
      </c>
    </row>
    <row r="115" spans="1:23" s="20" customFormat="1" ht="17.5" customHeight="1" x14ac:dyDescent="0.25">
      <c r="A115" s="20" t="str">
        <f t="shared" si="7"/>
        <v>09.59.509.59.5009.59.509.58.50</v>
      </c>
      <c r="B115" s="20">
        <v>104</v>
      </c>
      <c r="C115" s="17" t="s">
        <v>222</v>
      </c>
      <c r="D115" s="50" t="s">
        <v>223</v>
      </c>
      <c r="E115" s="24" t="s">
        <v>73</v>
      </c>
      <c r="F115" s="54">
        <v>0</v>
      </c>
      <c r="G115" s="54">
        <v>9.5</v>
      </c>
      <c r="H115" s="54">
        <v>9.5</v>
      </c>
      <c r="I115" s="54">
        <v>0</v>
      </c>
      <c r="J115" s="54">
        <v>9.5</v>
      </c>
      <c r="K115" s="54">
        <v>9.5</v>
      </c>
      <c r="L115" s="54">
        <v>0</v>
      </c>
      <c r="M115" s="21">
        <f t="shared" si="10"/>
        <v>38</v>
      </c>
      <c r="N115" s="54">
        <v>0</v>
      </c>
      <c r="O115" s="54">
        <v>9.5</v>
      </c>
      <c r="P115" s="54">
        <v>9.5</v>
      </c>
      <c r="Q115" s="54">
        <v>0</v>
      </c>
      <c r="R115" s="54">
        <v>9.5</v>
      </c>
      <c r="S115" s="54">
        <v>8.5</v>
      </c>
      <c r="T115" s="54">
        <v>0</v>
      </c>
      <c r="U115" s="21">
        <f t="shared" si="11"/>
        <v>37</v>
      </c>
      <c r="V115" s="22">
        <f t="shared" si="9"/>
        <v>75</v>
      </c>
      <c r="W115" s="20" t="s">
        <v>38</v>
      </c>
    </row>
    <row r="116" spans="1:23" s="20" customFormat="1" ht="17.5" customHeight="1" x14ac:dyDescent="0.25">
      <c r="A116" s="20" t="str">
        <f t="shared" si="7"/>
        <v>08.758.758.758.755008.758.758.758.7500</v>
      </c>
      <c r="B116" s="20">
        <v>105</v>
      </c>
      <c r="C116" s="17" t="s">
        <v>224</v>
      </c>
      <c r="D116" s="50" t="s">
        <v>225</v>
      </c>
      <c r="E116" s="24" t="s">
        <v>73</v>
      </c>
      <c r="F116" s="54">
        <v>0</v>
      </c>
      <c r="G116" s="54">
        <v>8.75</v>
      </c>
      <c r="H116" s="54">
        <v>8.75</v>
      </c>
      <c r="I116" s="54">
        <v>8.75</v>
      </c>
      <c r="J116" s="54">
        <v>8.75</v>
      </c>
      <c r="K116" s="54">
        <v>5</v>
      </c>
      <c r="L116" s="54">
        <v>0</v>
      </c>
      <c r="M116" s="21">
        <f t="shared" si="10"/>
        <v>40</v>
      </c>
      <c r="N116" s="54">
        <v>0</v>
      </c>
      <c r="O116" s="54">
        <v>8.75</v>
      </c>
      <c r="P116" s="54">
        <v>8.75</v>
      </c>
      <c r="Q116" s="54">
        <v>8.75</v>
      </c>
      <c r="R116" s="54">
        <v>8.75</v>
      </c>
      <c r="S116" s="54">
        <v>0</v>
      </c>
      <c r="T116" s="54">
        <v>0</v>
      </c>
      <c r="U116" s="21">
        <f t="shared" si="11"/>
        <v>35</v>
      </c>
      <c r="V116" s="22">
        <f t="shared" si="9"/>
        <v>75</v>
      </c>
      <c r="W116" s="20" t="s">
        <v>38</v>
      </c>
    </row>
    <row r="117" spans="1:23" s="20" customFormat="1" ht="17.5" customHeight="1" x14ac:dyDescent="0.25">
      <c r="A117" s="20" t="str">
        <f t="shared" si="7"/>
        <v>07.597.597007.5107.51000</v>
      </c>
      <c r="B117" s="20">
        <v>106</v>
      </c>
      <c r="C117" s="17" t="s">
        <v>226</v>
      </c>
      <c r="D117" s="50" t="s">
        <v>227</v>
      </c>
      <c r="E117" s="24" t="s">
        <v>73</v>
      </c>
      <c r="F117" s="54">
        <v>0</v>
      </c>
      <c r="G117" s="54">
        <v>7.5</v>
      </c>
      <c r="H117" s="54">
        <v>9</v>
      </c>
      <c r="I117" s="54">
        <v>7.5</v>
      </c>
      <c r="J117" s="54">
        <v>9</v>
      </c>
      <c r="K117" s="54">
        <v>7</v>
      </c>
      <c r="L117" s="54">
        <v>0</v>
      </c>
      <c r="M117" s="21">
        <f t="shared" si="10"/>
        <v>40</v>
      </c>
      <c r="N117" s="54">
        <v>0</v>
      </c>
      <c r="O117" s="54">
        <v>7.5</v>
      </c>
      <c r="P117" s="54">
        <v>10</v>
      </c>
      <c r="Q117" s="54">
        <v>7.5</v>
      </c>
      <c r="R117" s="54">
        <v>10</v>
      </c>
      <c r="S117" s="54">
        <v>0</v>
      </c>
      <c r="T117" s="54">
        <v>0</v>
      </c>
      <c r="U117" s="21">
        <f t="shared" si="11"/>
        <v>35</v>
      </c>
      <c r="V117" s="22">
        <f t="shared" si="9"/>
        <v>75</v>
      </c>
      <c r="W117" s="20" t="s">
        <v>38</v>
      </c>
    </row>
    <row r="118" spans="1:23" s="20" customFormat="1" ht="17.5" customHeight="1" x14ac:dyDescent="0.25">
      <c r="A118" s="20" t="str">
        <f t="shared" si="7"/>
        <v>08.58.58.58.570008.58.58.58.50</v>
      </c>
      <c r="B118" s="20">
        <v>107</v>
      </c>
      <c r="C118" s="17" t="s">
        <v>228</v>
      </c>
      <c r="D118" s="50" t="s">
        <v>229</v>
      </c>
      <c r="E118" s="24" t="s">
        <v>73</v>
      </c>
      <c r="F118" s="54">
        <v>0</v>
      </c>
      <c r="G118" s="54">
        <v>8.5</v>
      </c>
      <c r="H118" s="54">
        <v>8.5</v>
      </c>
      <c r="I118" s="54">
        <v>8.5</v>
      </c>
      <c r="J118" s="54">
        <v>8.5</v>
      </c>
      <c r="K118" s="54">
        <v>7</v>
      </c>
      <c r="L118" s="54">
        <v>0</v>
      </c>
      <c r="M118" s="21">
        <f t="shared" si="10"/>
        <v>41</v>
      </c>
      <c r="N118" s="54">
        <v>0</v>
      </c>
      <c r="O118" s="54">
        <v>0</v>
      </c>
      <c r="P118" s="54">
        <v>8.5</v>
      </c>
      <c r="Q118" s="54">
        <v>8.5</v>
      </c>
      <c r="R118" s="54">
        <v>8.5</v>
      </c>
      <c r="S118" s="54">
        <v>8.5</v>
      </c>
      <c r="T118" s="54">
        <v>0</v>
      </c>
      <c r="U118" s="21">
        <f t="shared" si="11"/>
        <v>34</v>
      </c>
      <c r="V118" s="22">
        <f t="shared" si="9"/>
        <v>75</v>
      </c>
      <c r="W118" s="20" t="s">
        <v>38</v>
      </c>
    </row>
    <row r="119" spans="1:23" s="20" customFormat="1" ht="17.5" customHeight="1" x14ac:dyDescent="0.25">
      <c r="A119" s="20" t="str">
        <f t="shared" si="7"/>
        <v>08.58.508.58.5008.58.57.588.50</v>
      </c>
      <c r="B119" s="20">
        <v>108</v>
      </c>
      <c r="C119" s="17" t="s">
        <v>230</v>
      </c>
      <c r="D119" s="50" t="s">
        <v>231</v>
      </c>
      <c r="E119" s="24" t="s">
        <v>73</v>
      </c>
      <c r="F119" s="54">
        <v>0</v>
      </c>
      <c r="G119" s="54">
        <v>8.5</v>
      </c>
      <c r="H119" s="54">
        <v>8.5</v>
      </c>
      <c r="I119" s="54">
        <v>0</v>
      </c>
      <c r="J119" s="54">
        <v>8.5</v>
      </c>
      <c r="K119" s="54">
        <v>8.5</v>
      </c>
      <c r="L119" s="54">
        <v>0</v>
      </c>
      <c r="M119" s="21">
        <f t="shared" si="10"/>
        <v>34</v>
      </c>
      <c r="N119" s="54">
        <v>0</v>
      </c>
      <c r="O119" s="54">
        <v>8.5</v>
      </c>
      <c r="P119" s="54">
        <v>8.5</v>
      </c>
      <c r="Q119" s="54">
        <v>7.5</v>
      </c>
      <c r="R119" s="54">
        <v>8</v>
      </c>
      <c r="S119" s="54">
        <v>8.5</v>
      </c>
      <c r="T119" s="54">
        <v>0</v>
      </c>
      <c r="U119" s="21">
        <f t="shared" si="11"/>
        <v>41</v>
      </c>
      <c r="V119" s="22">
        <f t="shared" si="9"/>
        <v>75</v>
      </c>
      <c r="W119" s="20" t="s">
        <v>38</v>
      </c>
    </row>
    <row r="120" spans="1:23" s="20" customFormat="1" ht="17.5" customHeight="1" x14ac:dyDescent="0.25">
      <c r="A120" s="20" t="str">
        <f t="shared" si="7"/>
        <v>08.58.58.58.58008.58.58.57.500</v>
      </c>
      <c r="B120" s="20">
        <v>109</v>
      </c>
      <c r="C120" s="17" t="s">
        <v>232</v>
      </c>
      <c r="D120" s="50" t="s">
        <v>233</v>
      </c>
      <c r="E120" s="24" t="s">
        <v>73</v>
      </c>
      <c r="F120" s="54">
        <v>0</v>
      </c>
      <c r="G120" s="54">
        <v>8.5</v>
      </c>
      <c r="H120" s="54">
        <v>8.5</v>
      </c>
      <c r="I120" s="54">
        <v>8.5</v>
      </c>
      <c r="J120" s="54">
        <v>8.5</v>
      </c>
      <c r="K120" s="54">
        <v>8</v>
      </c>
      <c r="L120" s="54">
        <v>0</v>
      </c>
      <c r="M120" s="21">
        <f t="shared" ref="M120:M150" si="12">SUM(F120:L120)</f>
        <v>42</v>
      </c>
      <c r="N120" s="54">
        <v>0</v>
      </c>
      <c r="O120" s="54">
        <v>8.5</v>
      </c>
      <c r="P120" s="54">
        <v>8.5</v>
      </c>
      <c r="Q120" s="54">
        <v>8.5</v>
      </c>
      <c r="R120" s="54">
        <v>7.5</v>
      </c>
      <c r="S120" s="54">
        <v>0</v>
      </c>
      <c r="T120" s="54">
        <v>0</v>
      </c>
      <c r="U120" s="21">
        <f t="shared" si="11"/>
        <v>33</v>
      </c>
      <c r="V120" s="22">
        <f t="shared" si="9"/>
        <v>75</v>
      </c>
      <c r="W120" s="20" t="s">
        <v>38</v>
      </c>
    </row>
    <row r="121" spans="1:23" s="20" customFormat="1" ht="17.5" customHeight="1" x14ac:dyDescent="0.25">
      <c r="A121" s="20" t="str">
        <f t="shared" si="7"/>
        <v>098.58.58.57.50008.58.58.57.50</v>
      </c>
      <c r="B121" s="20">
        <v>110</v>
      </c>
      <c r="C121" s="17" t="s">
        <v>234</v>
      </c>
      <c r="D121" s="50" t="s">
        <v>235</v>
      </c>
      <c r="E121" s="24" t="s">
        <v>73</v>
      </c>
      <c r="F121" s="54">
        <v>0</v>
      </c>
      <c r="G121" s="54">
        <v>9</v>
      </c>
      <c r="H121" s="54">
        <v>8.5</v>
      </c>
      <c r="I121" s="54">
        <v>8.5</v>
      </c>
      <c r="J121" s="54">
        <v>8.5</v>
      </c>
      <c r="K121" s="54">
        <v>7.5</v>
      </c>
      <c r="L121" s="54">
        <v>0</v>
      </c>
      <c r="M121" s="21">
        <f t="shared" si="12"/>
        <v>42</v>
      </c>
      <c r="N121" s="54">
        <v>0</v>
      </c>
      <c r="O121" s="54">
        <v>0</v>
      </c>
      <c r="P121" s="54">
        <v>8.5</v>
      </c>
      <c r="Q121" s="54">
        <v>8.5</v>
      </c>
      <c r="R121" s="54">
        <v>8.5</v>
      </c>
      <c r="S121" s="54">
        <v>7.5</v>
      </c>
      <c r="T121" s="54">
        <v>0</v>
      </c>
      <c r="U121" s="21">
        <f t="shared" si="11"/>
        <v>33</v>
      </c>
      <c r="V121" s="22">
        <f t="shared" si="9"/>
        <v>75</v>
      </c>
      <c r="W121" s="20" t="s">
        <v>38</v>
      </c>
    </row>
    <row r="122" spans="1:23" s="20" customFormat="1" ht="17.5" customHeight="1" x14ac:dyDescent="0.25">
      <c r="A122" s="20" t="str">
        <f t="shared" si="7"/>
        <v>08.58.58.58.58.5008.508.58.570</v>
      </c>
      <c r="B122" s="20">
        <v>111</v>
      </c>
      <c r="C122" s="17" t="s">
        <v>236</v>
      </c>
      <c r="D122" s="50" t="s">
        <v>237</v>
      </c>
      <c r="E122" s="24" t="s">
        <v>73</v>
      </c>
      <c r="F122" s="54">
        <v>0</v>
      </c>
      <c r="G122" s="54">
        <v>8.5</v>
      </c>
      <c r="H122" s="54">
        <v>8.5</v>
      </c>
      <c r="I122" s="54">
        <v>8.5</v>
      </c>
      <c r="J122" s="54">
        <v>8.5</v>
      </c>
      <c r="K122" s="54">
        <v>8.5</v>
      </c>
      <c r="L122" s="54">
        <v>0</v>
      </c>
      <c r="M122" s="21">
        <f t="shared" si="12"/>
        <v>42.5</v>
      </c>
      <c r="N122" s="54">
        <v>0</v>
      </c>
      <c r="O122" s="54">
        <v>8.5</v>
      </c>
      <c r="P122" s="54">
        <v>0</v>
      </c>
      <c r="Q122" s="54">
        <v>8.5</v>
      </c>
      <c r="R122" s="54">
        <v>8.5</v>
      </c>
      <c r="S122" s="54">
        <v>7</v>
      </c>
      <c r="T122" s="54">
        <v>0</v>
      </c>
      <c r="U122" s="21">
        <f t="shared" si="11"/>
        <v>32.5</v>
      </c>
      <c r="V122" s="22">
        <f t="shared" si="9"/>
        <v>75</v>
      </c>
      <c r="W122" s="20" t="s">
        <v>38</v>
      </c>
    </row>
    <row r="123" spans="1:23" s="20" customFormat="1" ht="17.5" customHeight="1" x14ac:dyDescent="0.25">
      <c r="A123" s="20" t="str">
        <f t="shared" si="7"/>
        <v>08.57.58.57.58009.589.5800</v>
      </c>
      <c r="B123" s="20">
        <v>112</v>
      </c>
      <c r="C123" s="17" t="s">
        <v>238</v>
      </c>
      <c r="D123" s="50" t="s">
        <v>239</v>
      </c>
      <c r="E123" s="24" t="s">
        <v>73</v>
      </c>
      <c r="F123" s="54">
        <v>0</v>
      </c>
      <c r="G123" s="54">
        <v>8.5</v>
      </c>
      <c r="H123" s="54">
        <v>7.5</v>
      </c>
      <c r="I123" s="54">
        <v>8.5</v>
      </c>
      <c r="J123" s="54">
        <v>7.5</v>
      </c>
      <c r="K123" s="54">
        <v>8</v>
      </c>
      <c r="L123" s="54">
        <v>0</v>
      </c>
      <c r="M123" s="21">
        <f t="shared" si="12"/>
        <v>40</v>
      </c>
      <c r="N123" s="54">
        <v>0</v>
      </c>
      <c r="O123" s="54">
        <v>9.5</v>
      </c>
      <c r="P123" s="54">
        <v>8</v>
      </c>
      <c r="Q123" s="54">
        <v>9.5</v>
      </c>
      <c r="R123" s="54">
        <v>8</v>
      </c>
      <c r="S123" s="54">
        <v>0</v>
      </c>
      <c r="T123" s="54">
        <v>0</v>
      </c>
      <c r="U123" s="21">
        <f t="shared" si="11"/>
        <v>35</v>
      </c>
      <c r="V123" s="22">
        <f t="shared" si="9"/>
        <v>75</v>
      </c>
      <c r="W123" s="20" t="s">
        <v>38</v>
      </c>
    </row>
    <row r="124" spans="1:23" s="20" customFormat="1" ht="17.5" customHeight="1" x14ac:dyDescent="0.25">
      <c r="A124" s="20" t="str">
        <f t="shared" si="7"/>
        <v>08.58.58.58.50008.58.58.587.50</v>
      </c>
      <c r="B124" s="20">
        <v>113</v>
      </c>
      <c r="C124" s="17" t="s">
        <v>240</v>
      </c>
      <c r="D124" s="50" t="s">
        <v>241</v>
      </c>
      <c r="E124" s="24" t="s">
        <v>73</v>
      </c>
      <c r="F124" s="54">
        <v>0</v>
      </c>
      <c r="G124" s="54">
        <v>8.5</v>
      </c>
      <c r="H124" s="54">
        <v>8.5</v>
      </c>
      <c r="I124" s="54">
        <v>8.5</v>
      </c>
      <c r="J124" s="54">
        <v>8.5</v>
      </c>
      <c r="K124" s="54">
        <v>0</v>
      </c>
      <c r="L124" s="54">
        <v>0</v>
      </c>
      <c r="M124" s="21">
        <f t="shared" si="12"/>
        <v>34</v>
      </c>
      <c r="N124" s="54">
        <v>0</v>
      </c>
      <c r="O124" s="54">
        <v>8.5</v>
      </c>
      <c r="P124" s="54">
        <v>8.5</v>
      </c>
      <c r="Q124" s="54">
        <v>8.5</v>
      </c>
      <c r="R124" s="54">
        <v>8</v>
      </c>
      <c r="S124" s="54">
        <v>7.5</v>
      </c>
      <c r="T124" s="54">
        <v>0</v>
      </c>
      <c r="U124" s="21">
        <f t="shared" si="11"/>
        <v>41</v>
      </c>
      <c r="V124" s="22">
        <f t="shared" si="9"/>
        <v>75</v>
      </c>
      <c r="W124" s="20" t="s">
        <v>38</v>
      </c>
    </row>
    <row r="125" spans="1:23" s="20" customFormat="1" ht="17.5" customHeight="1" x14ac:dyDescent="0.25">
      <c r="A125" s="20" t="str">
        <f t="shared" si="7"/>
        <v>099980008.58887.50</v>
      </c>
      <c r="B125" s="20">
        <v>114</v>
      </c>
      <c r="C125" s="17" t="s">
        <v>242</v>
      </c>
      <c r="D125" s="50" t="s">
        <v>243</v>
      </c>
      <c r="E125" s="24" t="s">
        <v>73</v>
      </c>
      <c r="F125" s="54">
        <v>0</v>
      </c>
      <c r="G125" s="54">
        <v>9</v>
      </c>
      <c r="H125" s="54">
        <v>9</v>
      </c>
      <c r="I125" s="54">
        <v>9</v>
      </c>
      <c r="J125" s="54">
        <v>8</v>
      </c>
      <c r="K125" s="54">
        <v>0</v>
      </c>
      <c r="L125" s="54">
        <v>0</v>
      </c>
      <c r="M125" s="21">
        <f t="shared" si="12"/>
        <v>35</v>
      </c>
      <c r="N125" s="54">
        <v>0</v>
      </c>
      <c r="O125" s="54">
        <v>8.5</v>
      </c>
      <c r="P125" s="54">
        <v>8</v>
      </c>
      <c r="Q125" s="54">
        <v>8</v>
      </c>
      <c r="R125" s="54">
        <v>8</v>
      </c>
      <c r="S125" s="54">
        <v>7.5</v>
      </c>
      <c r="T125" s="54">
        <v>0</v>
      </c>
      <c r="U125" s="21">
        <f t="shared" si="11"/>
        <v>40</v>
      </c>
      <c r="V125" s="22">
        <f t="shared" si="9"/>
        <v>75</v>
      </c>
      <c r="W125" s="20" t="s">
        <v>38</v>
      </c>
    </row>
    <row r="126" spans="1:23" s="20" customFormat="1" ht="17.5" customHeight="1" x14ac:dyDescent="0.25">
      <c r="A126" s="20" t="str">
        <f t="shared" si="7"/>
        <v>008.58.58.58.50078.58.58.58.50</v>
      </c>
      <c r="B126" s="20">
        <v>115</v>
      </c>
      <c r="C126" s="17" t="s">
        <v>244</v>
      </c>
      <c r="D126" s="50" t="s">
        <v>245</v>
      </c>
      <c r="E126" s="24" t="s">
        <v>73</v>
      </c>
      <c r="F126" s="54">
        <v>0</v>
      </c>
      <c r="G126" s="54">
        <v>0</v>
      </c>
      <c r="H126" s="54">
        <v>8.5</v>
      </c>
      <c r="I126" s="54">
        <v>8.5</v>
      </c>
      <c r="J126" s="54">
        <v>8.5</v>
      </c>
      <c r="K126" s="54">
        <v>8.5</v>
      </c>
      <c r="L126" s="54">
        <v>0</v>
      </c>
      <c r="M126" s="21">
        <f t="shared" si="12"/>
        <v>34</v>
      </c>
      <c r="N126" s="54">
        <v>0</v>
      </c>
      <c r="O126" s="54">
        <v>7</v>
      </c>
      <c r="P126" s="54">
        <v>8.5</v>
      </c>
      <c r="Q126" s="54">
        <v>8.5</v>
      </c>
      <c r="R126" s="54">
        <v>8.5</v>
      </c>
      <c r="S126" s="54">
        <v>8.5</v>
      </c>
      <c r="T126" s="54">
        <v>0</v>
      </c>
      <c r="U126" s="21">
        <f t="shared" si="11"/>
        <v>41</v>
      </c>
      <c r="V126" s="22">
        <f t="shared" si="9"/>
        <v>75</v>
      </c>
      <c r="W126" s="20" t="s">
        <v>38</v>
      </c>
    </row>
    <row r="127" spans="1:23" s="20" customFormat="1" ht="17.5" customHeight="1" x14ac:dyDescent="0.25">
      <c r="A127" s="20" t="str">
        <f t="shared" si="7"/>
        <v>088888001188800</v>
      </c>
      <c r="B127" s="20">
        <v>116</v>
      </c>
      <c r="C127" s="17" t="s">
        <v>246</v>
      </c>
      <c r="D127" s="50" t="s">
        <v>247</v>
      </c>
      <c r="E127" s="24" t="s">
        <v>73</v>
      </c>
      <c r="F127" s="54">
        <v>0</v>
      </c>
      <c r="G127" s="54">
        <v>8</v>
      </c>
      <c r="H127" s="54">
        <v>8</v>
      </c>
      <c r="I127" s="54">
        <v>8</v>
      </c>
      <c r="J127" s="54">
        <v>8</v>
      </c>
      <c r="K127" s="54">
        <v>8</v>
      </c>
      <c r="L127" s="54">
        <v>0</v>
      </c>
      <c r="M127" s="21">
        <f t="shared" si="12"/>
        <v>40</v>
      </c>
      <c r="N127" s="54">
        <v>0</v>
      </c>
      <c r="O127" s="54">
        <v>11</v>
      </c>
      <c r="P127" s="54">
        <v>8</v>
      </c>
      <c r="Q127" s="54">
        <v>8</v>
      </c>
      <c r="R127" s="54">
        <v>8</v>
      </c>
      <c r="S127" s="54">
        <v>0</v>
      </c>
      <c r="T127" s="54">
        <v>0</v>
      </c>
      <c r="U127" s="21">
        <f t="shared" ref="U127:U157" si="13">SUM(N127:T127)</f>
        <v>35</v>
      </c>
      <c r="V127" s="22">
        <f t="shared" si="9"/>
        <v>75</v>
      </c>
      <c r="W127" s="20" t="s">
        <v>38</v>
      </c>
    </row>
    <row r="128" spans="1:23" s="20" customFormat="1" ht="17.5" customHeight="1" x14ac:dyDescent="0.25">
      <c r="A128" s="20" t="str">
        <f t="shared" si="7"/>
        <v>00998.57.5009987.57.50</v>
      </c>
      <c r="B128" s="20">
        <v>117</v>
      </c>
      <c r="C128" s="17" t="s">
        <v>248</v>
      </c>
      <c r="D128" s="50" t="s">
        <v>249</v>
      </c>
      <c r="E128" s="24" t="s">
        <v>73</v>
      </c>
      <c r="F128" s="54">
        <v>0</v>
      </c>
      <c r="G128" s="54">
        <v>0</v>
      </c>
      <c r="H128" s="54">
        <v>9</v>
      </c>
      <c r="I128" s="54">
        <v>9</v>
      </c>
      <c r="J128" s="54">
        <v>8.5</v>
      </c>
      <c r="K128" s="54">
        <v>7.5</v>
      </c>
      <c r="L128" s="54">
        <v>0</v>
      </c>
      <c r="M128" s="21">
        <f t="shared" si="12"/>
        <v>34</v>
      </c>
      <c r="N128" s="54">
        <v>0</v>
      </c>
      <c r="O128" s="54">
        <v>9</v>
      </c>
      <c r="P128" s="54">
        <v>9</v>
      </c>
      <c r="Q128" s="54">
        <v>8</v>
      </c>
      <c r="R128" s="54">
        <v>7.5</v>
      </c>
      <c r="S128" s="54">
        <v>7.5</v>
      </c>
      <c r="T128" s="54">
        <v>0</v>
      </c>
      <c r="U128" s="21">
        <f t="shared" si="13"/>
        <v>41</v>
      </c>
      <c r="V128" s="22">
        <f t="shared" si="9"/>
        <v>75</v>
      </c>
      <c r="W128" s="20" t="s">
        <v>38</v>
      </c>
    </row>
    <row r="129" spans="1:23" s="20" customFormat="1" ht="17.5" customHeight="1" x14ac:dyDescent="0.25">
      <c r="A129" s="20" t="str">
        <f t="shared" si="7"/>
        <v>09998700998700</v>
      </c>
      <c r="B129" s="20">
        <v>118</v>
      </c>
      <c r="C129" s="17" t="s">
        <v>250</v>
      </c>
      <c r="D129" s="50" t="s">
        <v>251</v>
      </c>
      <c r="E129" s="24" t="s">
        <v>73</v>
      </c>
      <c r="F129" s="54">
        <v>0</v>
      </c>
      <c r="G129" s="54">
        <v>9</v>
      </c>
      <c r="H129" s="54">
        <v>9</v>
      </c>
      <c r="I129" s="54">
        <v>9</v>
      </c>
      <c r="J129" s="54">
        <v>8</v>
      </c>
      <c r="K129" s="54">
        <v>7</v>
      </c>
      <c r="L129" s="54">
        <v>0</v>
      </c>
      <c r="M129" s="21">
        <f t="shared" si="12"/>
        <v>42</v>
      </c>
      <c r="N129" s="54">
        <v>0</v>
      </c>
      <c r="O129" s="54">
        <v>9</v>
      </c>
      <c r="P129" s="54">
        <v>9</v>
      </c>
      <c r="Q129" s="54">
        <v>8</v>
      </c>
      <c r="R129" s="54">
        <v>7</v>
      </c>
      <c r="S129" s="54">
        <v>0</v>
      </c>
      <c r="T129" s="54">
        <v>0</v>
      </c>
      <c r="U129" s="21">
        <f t="shared" si="13"/>
        <v>33</v>
      </c>
      <c r="V129" s="22">
        <f t="shared" si="9"/>
        <v>75</v>
      </c>
      <c r="W129" s="20" t="s">
        <v>38</v>
      </c>
    </row>
    <row r="130" spans="1:23" s="20" customFormat="1" ht="17.5" customHeight="1" x14ac:dyDescent="0.25">
      <c r="A130" s="20" t="str">
        <f t="shared" si="7"/>
        <v>08.58.599000888880</v>
      </c>
      <c r="B130" s="20">
        <v>119</v>
      </c>
      <c r="C130" s="17" t="s">
        <v>252</v>
      </c>
      <c r="D130" s="50" t="s">
        <v>253</v>
      </c>
      <c r="E130" s="24" t="s">
        <v>73</v>
      </c>
      <c r="F130" s="54">
        <v>0</v>
      </c>
      <c r="G130" s="54">
        <v>8.5</v>
      </c>
      <c r="H130" s="54">
        <v>8.5</v>
      </c>
      <c r="I130" s="54">
        <v>9</v>
      </c>
      <c r="J130" s="54">
        <v>9</v>
      </c>
      <c r="K130" s="54">
        <v>0</v>
      </c>
      <c r="L130" s="54">
        <v>0</v>
      </c>
      <c r="M130" s="21">
        <f t="shared" si="12"/>
        <v>35</v>
      </c>
      <c r="N130" s="54">
        <v>0</v>
      </c>
      <c r="O130" s="54">
        <v>8</v>
      </c>
      <c r="P130" s="54">
        <v>8</v>
      </c>
      <c r="Q130" s="54">
        <v>8</v>
      </c>
      <c r="R130" s="54">
        <v>8</v>
      </c>
      <c r="S130" s="54">
        <v>8</v>
      </c>
      <c r="T130" s="54">
        <v>0</v>
      </c>
      <c r="U130" s="21">
        <f t="shared" si="13"/>
        <v>40</v>
      </c>
      <c r="V130" s="22">
        <f t="shared" si="9"/>
        <v>75</v>
      </c>
      <c r="W130" s="20" t="s">
        <v>38</v>
      </c>
    </row>
    <row r="131" spans="1:23" s="20" customFormat="1" ht="17.5" customHeight="1" x14ac:dyDescent="0.25">
      <c r="A131" s="20" t="str">
        <f t="shared" si="7"/>
        <v>008.58.58.58.5008.58.58.58.570</v>
      </c>
      <c r="B131" s="20">
        <v>120</v>
      </c>
      <c r="C131" s="17" t="s">
        <v>254</v>
      </c>
      <c r="D131" s="50" t="s">
        <v>255</v>
      </c>
      <c r="E131" s="24" t="s">
        <v>73</v>
      </c>
      <c r="F131" s="54">
        <v>0</v>
      </c>
      <c r="G131" s="54">
        <v>0</v>
      </c>
      <c r="H131" s="54">
        <v>8.5</v>
      </c>
      <c r="I131" s="54">
        <v>8.5</v>
      </c>
      <c r="J131" s="54">
        <v>8.5</v>
      </c>
      <c r="K131" s="54">
        <v>8.5</v>
      </c>
      <c r="L131" s="54">
        <v>0</v>
      </c>
      <c r="M131" s="21">
        <f t="shared" si="12"/>
        <v>34</v>
      </c>
      <c r="N131" s="54">
        <v>0</v>
      </c>
      <c r="O131" s="54">
        <v>8.5</v>
      </c>
      <c r="P131" s="54">
        <v>8.5</v>
      </c>
      <c r="Q131" s="54">
        <v>8.5</v>
      </c>
      <c r="R131" s="54">
        <v>8.5</v>
      </c>
      <c r="S131" s="54">
        <v>7</v>
      </c>
      <c r="T131" s="54">
        <v>0</v>
      </c>
      <c r="U131" s="21">
        <f t="shared" si="13"/>
        <v>41</v>
      </c>
      <c r="V131" s="22">
        <f t="shared" si="9"/>
        <v>75</v>
      </c>
      <c r="W131" s="20" t="s">
        <v>38</v>
      </c>
    </row>
    <row r="132" spans="1:23" s="20" customFormat="1" ht="17.5" customHeight="1" x14ac:dyDescent="0.25">
      <c r="A132" s="20" t="str">
        <f t="shared" si="7"/>
        <v>008.58.58.580088.58.58.580</v>
      </c>
      <c r="B132" s="20">
        <v>121</v>
      </c>
      <c r="C132" s="17" t="s">
        <v>256</v>
      </c>
      <c r="D132" s="50" t="s">
        <v>257</v>
      </c>
      <c r="E132" s="24" t="s">
        <v>73</v>
      </c>
      <c r="F132" s="54">
        <v>0</v>
      </c>
      <c r="G132" s="54">
        <v>0</v>
      </c>
      <c r="H132" s="54">
        <v>8.5</v>
      </c>
      <c r="I132" s="54">
        <v>8.5</v>
      </c>
      <c r="J132" s="54">
        <v>8.5</v>
      </c>
      <c r="K132" s="54">
        <v>8</v>
      </c>
      <c r="L132" s="54">
        <v>0</v>
      </c>
      <c r="M132" s="21">
        <f t="shared" si="12"/>
        <v>33.5</v>
      </c>
      <c r="N132" s="54">
        <v>0</v>
      </c>
      <c r="O132" s="54">
        <v>8</v>
      </c>
      <c r="P132" s="54">
        <v>8.5</v>
      </c>
      <c r="Q132" s="54">
        <v>8.5</v>
      </c>
      <c r="R132" s="54">
        <v>8.5</v>
      </c>
      <c r="S132" s="54">
        <v>8</v>
      </c>
      <c r="T132" s="54">
        <v>0</v>
      </c>
      <c r="U132" s="21">
        <f t="shared" si="13"/>
        <v>41.5</v>
      </c>
      <c r="V132" s="22">
        <f t="shared" si="9"/>
        <v>75</v>
      </c>
      <c r="W132" s="20" t="s">
        <v>38</v>
      </c>
    </row>
    <row r="133" spans="1:23" s="20" customFormat="1" ht="17.5" customHeight="1" x14ac:dyDescent="0.25">
      <c r="A133" s="20" t="str">
        <f t="shared" si="7"/>
        <v>009.59.58.57.5008.58.587.57.50</v>
      </c>
      <c r="B133" s="20">
        <v>122</v>
      </c>
      <c r="C133" s="17" t="s">
        <v>258</v>
      </c>
      <c r="D133" s="50" t="s">
        <v>259</v>
      </c>
      <c r="E133" s="24" t="s">
        <v>73</v>
      </c>
      <c r="F133" s="54">
        <v>0</v>
      </c>
      <c r="G133" s="54">
        <v>0</v>
      </c>
      <c r="H133" s="54">
        <v>9.5</v>
      </c>
      <c r="I133" s="54">
        <v>9.5</v>
      </c>
      <c r="J133" s="54">
        <v>8.5</v>
      </c>
      <c r="K133" s="54">
        <v>7.5</v>
      </c>
      <c r="L133" s="54">
        <v>0</v>
      </c>
      <c r="M133" s="21">
        <f t="shared" si="12"/>
        <v>35</v>
      </c>
      <c r="N133" s="54">
        <v>0</v>
      </c>
      <c r="O133" s="54">
        <v>8.5</v>
      </c>
      <c r="P133" s="54">
        <v>8.5</v>
      </c>
      <c r="Q133" s="54">
        <v>8</v>
      </c>
      <c r="R133" s="54">
        <v>7.5</v>
      </c>
      <c r="S133" s="54">
        <v>7.5</v>
      </c>
      <c r="T133" s="54">
        <v>0</v>
      </c>
      <c r="U133" s="21">
        <f t="shared" si="13"/>
        <v>40</v>
      </c>
      <c r="V133" s="22">
        <f t="shared" si="9"/>
        <v>75</v>
      </c>
      <c r="W133" s="20" t="s">
        <v>38</v>
      </c>
    </row>
    <row r="134" spans="1:23" s="20" customFormat="1" ht="17.5" customHeight="1" x14ac:dyDescent="0.25">
      <c r="A134" s="20" t="str">
        <f t="shared" si="7"/>
        <v>08.758.758.758.750008.58.58870</v>
      </c>
      <c r="B134" s="20">
        <v>123</v>
      </c>
      <c r="C134" s="17" t="s">
        <v>260</v>
      </c>
      <c r="D134" s="50" t="s">
        <v>261</v>
      </c>
      <c r="E134" s="24" t="s">
        <v>73</v>
      </c>
      <c r="F134" s="54">
        <v>0</v>
      </c>
      <c r="G134" s="54">
        <v>8.75</v>
      </c>
      <c r="H134" s="54">
        <v>8.75</v>
      </c>
      <c r="I134" s="54">
        <v>8.75</v>
      </c>
      <c r="J134" s="54">
        <v>8.75</v>
      </c>
      <c r="K134" s="54">
        <v>0</v>
      </c>
      <c r="L134" s="54">
        <v>0</v>
      </c>
      <c r="M134" s="21">
        <f t="shared" si="12"/>
        <v>35</v>
      </c>
      <c r="N134" s="54">
        <v>0</v>
      </c>
      <c r="O134" s="54">
        <v>8.5</v>
      </c>
      <c r="P134" s="54">
        <v>8.5</v>
      </c>
      <c r="Q134" s="54">
        <v>8</v>
      </c>
      <c r="R134" s="54">
        <v>8</v>
      </c>
      <c r="S134" s="54">
        <v>7</v>
      </c>
      <c r="T134" s="54">
        <v>0</v>
      </c>
      <c r="U134" s="21">
        <f t="shared" si="13"/>
        <v>40</v>
      </c>
      <c r="V134" s="22">
        <f t="shared" si="9"/>
        <v>75</v>
      </c>
      <c r="W134" s="20" t="s">
        <v>38</v>
      </c>
    </row>
    <row r="135" spans="1:23" s="20" customFormat="1" ht="17.5" customHeight="1" x14ac:dyDescent="0.25">
      <c r="A135" s="20" t="str">
        <f t="shared" si="7"/>
        <v>08.58.588.580008.588.58.50</v>
      </c>
      <c r="B135" s="20">
        <v>124</v>
      </c>
      <c r="C135" s="17" t="s">
        <v>262</v>
      </c>
      <c r="D135" s="50" t="s">
        <v>263</v>
      </c>
      <c r="E135" s="24" t="s">
        <v>73</v>
      </c>
      <c r="F135" s="54">
        <v>0</v>
      </c>
      <c r="G135" s="54">
        <v>8.5</v>
      </c>
      <c r="H135" s="54">
        <v>8.5</v>
      </c>
      <c r="I135" s="54">
        <v>8</v>
      </c>
      <c r="J135" s="54">
        <v>8.5</v>
      </c>
      <c r="K135" s="54">
        <v>8</v>
      </c>
      <c r="L135" s="54">
        <v>0</v>
      </c>
      <c r="M135" s="21">
        <f t="shared" si="12"/>
        <v>41.5</v>
      </c>
      <c r="N135" s="54">
        <v>0</v>
      </c>
      <c r="O135" s="54">
        <v>0</v>
      </c>
      <c r="P135" s="54">
        <v>8.5</v>
      </c>
      <c r="Q135" s="54">
        <v>8</v>
      </c>
      <c r="R135" s="54">
        <v>8.5</v>
      </c>
      <c r="S135" s="54">
        <v>8.5</v>
      </c>
      <c r="T135" s="54">
        <v>0</v>
      </c>
      <c r="U135" s="21">
        <f t="shared" si="13"/>
        <v>33.5</v>
      </c>
      <c r="V135" s="22">
        <f t="shared" si="9"/>
        <v>75</v>
      </c>
      <c r="W135" s="20" t="s">
        <v>38</v>
      </c>
    </row>
    <row r="136" spans="1:23" s="20" customFormat="1" ht="17.5" customHeight="1" x14ac:dyDescent="0.25">
      <c r="A136" s="20" t="str">
        <f t="shared" si="7"/>
        <v>00998.58.5008.58.58.57.570</v>
      </c>
      <c r="B136" s="20">
        <v>125</v>
      </c>
      <c r="C136" s="17" t="s">
        <v>264</v>
      </c>
      <c r="D136" s="50" t="s">
        <v>265</v>
      </c>
      <c r="E136" s="24" t="s">
        <v>73</v>
      </c>
      <c r="F136" s="54">
        <v>0</v>
      </c>
      <c r="G136" s="54">
        <v>0</v>
      </c>
      <c r="H136" s="54">
        <v>9</v>
      </c>
      <c r="I136" s="54">
        <v>9</v>
      </c>
      <c r="J136" s="54">
        <v>8.5</v>
      </c>
      <c r="K136" s="54">
        <v>8.5</v>
      </c>
      <c r="L136" s="54">
        <v>0</v>
      </c>
      <c r="M136" s="21">
        <f t="shared" si="12"/>
        <v>35</v>
      </c>
      <c r="N136" s="54">
        <v>0</v>
      </c>
      <c r="O136" s="54">
        <v>8.5</v>
      </c>
      <c r="P136" s="54">
        <v>8.5</v>
      </c>
      <c r="Q136" s="54">
        <v>8.5</v>
      </c>
      <c r="R136" s="54">
        <v>7.5</v>
      </c>
      <c r="S136" s="54">
        <v>7</v>
      </c>
      <c r="T136" s="54">
        <v>0</v>
      </c>
      <c r="U136" s="21">
        <f t="shared" si="13"/>
        <v>40</v>
      </c>
      <c r="V136" s="22">
        <f t="shared" si="9"/>
        <v>75</v>
      </c>
      <c r="W136" s="20" t="s">
        <v>38</v>
      </c>
    </row>
    <row r="137" spans="1:23" s="20" customFormat="1" ht="17.5" customHeight="1" x14ac:dyDescent="0.25">
      <c r="A137" s="20" t="str">
        <f t="shared" si="7"/>
        <v>08.58.58.58.58.5008.588800</v>
      </c>
      <c r="B137" s="20">
        <v>126</v>
      </c>
      <c r="C137" s="17" t="s">
        <v>266</v>
      </c>
      <c r="D137" s="50" t="s">
        <v>267</v>
      </c>
      <c r="E137" s="24" t="s">
        <v>73</v>
      </c>
      <c r="F137" s="54">
        <v>0</v>
      </c>
      <c r="G137" s="54">
        <v>8.5</v>
      </c>
      <c r="H137" s="54">
        <v>8.5</v>
      </c>
      <c r="I137" s="54">
        <v>8.5</v>
      </c>
      <c r="J137" s="54">
        <v>8.5</v>
      </c>
      <c r="K137" s="54">
        <v>8.5</v>
      </c>
      <c r="L137" s="54">
        <v>0</v>
      </c>
      <c r="M137" s="21">
        <f t="shared" si="12"/>
        <v>42.5</v>
      </c>
      <c r="N137" s="54">
        <v>0</v>
      </c>
      <c r="O137" s="54">
        <v>8.5</v>
      </c>
      <c r="P137" s="54">
        <v>8</v>
      </c>
      <c r="Q137" s="54">
        <v>8</v>
      </c>
      <c r="R137" s="54">
        <v>8</v>
      </c>
      <c r="S137" s="54">
        <v>0</v>
      </c>
      <c r="T137" s="54">
        <v>0</v>
      </c>
      <c r="U137" s="21">
        <f t="shared" si="13"/>
        <v>32.5</v>
      </c>
      <c r="V137" s="22">
        <f t="shared" si="9"/>
        <v>75</v>
      </c>
      <c r="W137" s="20" t="s">
        <v>38</v>
      </c>
    </row>
    <row r="138" spans="1:23" s="20" customFormat="1" ht="17.5" customHeight="1" x14ac:dyDescent="0.25">
      <c r="A138" s="20" t="str">
        <f t="shared" si="7"/>
        <v>008.58.58.58.50088.58.5880</v>
      </c>
      <c r="B138" s="20">
        <v>127</v>
      </c>
      <c r="C138" s="17" t="s">
        <v>268</v>
      </c>
      <c r="D138" s="50" t="s">
        <v>269</v>
      </c>
      <c r="E138" s="24" t="s">
        <v>73</v>
      </c>
      <c r="F138" s="54">
        <v>0</v>
      </c>
      <c r="G138" s="54">
        <v>0</v>
      </c>
      <c r="H138" s="54">
        <v>8.5</v>
      </c>
      <c r="I138" s="54">
        <v>8.5</v>
      </c>
      <c r="J138" s="54">
        <v>8.5</v>
      </c>
      <c r="K138" s="54">
        <v>8.5</v>
      </c>
      <c r="L138" s="54">
        <v>0</v>
      </c>
      <c r="M138" s="21">
        <f t="shared" si="12"/>
        <v>34</v>
      </c>
      <c r="N138" s="54">
        <v>0</v>
      </c>
      <c r="O138" s="54">
        <v>8</v>
      </c>
      <c r="P138" s="54">
        <v>8.5</v>
      </c>
      <c r="Q138" s="54">
        <v>8.5</v>
      </c>
      <c r="R138" s="54">
        <v>8</v>
      </c>
      <c r="S138" s="54">
        <v>8</v>
      </c>
      <c r="T138" s="54">
        <v>0</v>
      </c>
      <c r="U138" s="21">
        <f t="shared" si="13"/>
        <v>41</v>
      </c>
      <c r="V138" s="22">
        <f t="shared" si="9"/>
        <v>75</v>
      </c>
      <c r="W138" s="20" t="s">
        <v>38</v>
      </c>
    </row>
    <row r="139" spans="1:23" s="20" customFormat="1" ht="17.5" customHeight="1" x14ac:dyDescent="0.25">
      <c r="A139" s="20" t="str">
        <f t="shared" si="7"/>
        <v>08.58.588.58008.58.508.580</v>
      </c>
      <c r="B139" s="20">
        <v>128</v>
      </c>
      <c r="C139" s="17" t="s">
        <v>270</v>
      </c>
      <c r="D139" s="50" t="s">
        <v>271</v>
      </c>
      <c r="E139" s="24" t="s">
        <v>73</v>
      </c>
      <c r="F139" s="54">
        <v>0</v>
      </c>
      <c r="G139" s="54">
        <v>8.5</v>
      </c>
      <c r="H139" s="54">
        <v>8.5</v>
      </c>
      <c r="I139" s="54">
        <v>8</v>
      </c>
      <c r="J139" s="54">
        <v>8.5</v>
      </c>
      <c r="K139" s="54">
        <v>8</v>
      </c>
      <c r="L139" s="54">
        <v>0</v>
      </c>
      <c r="M139" s="21">
        <f t="shared" si="12"/>
        <v>41.5</v>
      </c>
      <c r="N139" s="54">
        <v>0</v>
      </c>
      <c r="O139" s="54">
        <v>8.5</v>
      </c>
      <c r="P139" s="54">
        <v>8.5</v>
      </c>
      <c r="Q139" s="54">
        <v>0</v>
      </c>
      <c r="R139" s="54">
        <v>8.5</v>
      </c>
      <c r="S139" s="54">
        <v>8</v>
      </c>
      <c r="T139" s="54">
        <v>0</v>
      </c>
      <c r="U139" s="21">
        <f t="shared" si="13"/>
        <v>33.5</v>
      </c>
      <c r="V139" s="22">
        <f t="shared" si="9"/>
        <v>75</v>
      </c>
      <c r="W139" s="20" t="s">
        <v>38</v>
      </c>
    </row>
    <row r="140" spans="1:23" s="20" customFormat="1" ht="17.5" customHeight="1" x14ac:dyDescent="0.25">
      <c r="A140" s="20" t="str">
        <f t="shared" ref="A140:A158" si="14">CONCATENATE(F140,G140,H140,I140,J140,K140,L140,N140,O140,P140,Q140,R140,S140,T140)</f>
        <v>088.58.58.580008.58.58.580</v>
      </c>
      <c r="B140" s="20">
        <v>129</v>
      </c>
      <c r="C140" s="17" t="s">
        <v>272</v>
      </c>
      <c r="D140" s="50" t="s">
        <v>273</v>
      </c>
      <c r="E140" s="24" t="s">
        <v>73</v>
      </c>
      <c r="F140" s="54">
        <v>0</v>
      </c>
      <c r="G140" s="54">
        <v>8</v>
      </c>
      <c r="H140" s="54">
        <v>8.5</v>
      </c>
      <c r="I140" s="54">
        <v>8.5</v>
      </c>
      <c r="J140" s="54">
        <v>8.5</v>
      </c>
      <c r="K140" s="54">
        <v>8</v>
      </c>
      <c r="L140" s="54">
        <v>0</v>
      </c>
      <c r="M140" s="21">
        <f t="shared" si="12"/>
        <v>41.5</v>
      </c>
      <c r="N140" s="54">
        <v>0</v>
      </c>
      <c r="O140" s="54">
        <v>0</v>
      </c>
      <c r="P140" s="54">
        <v>8.5</v>
      </c>
      <c r="Q140" s="54">
        <v>8.5</v>
      </c>
      <c r="R140" s="54">
        <v>8.5</v>
      </c>
      <c r="S140" s="54">
        <v>8</v>
      </c>
      <c r="T140" s="54">
        <v>0</v>
      </c>
      <c r="U140" s="21">
        <f t="shared" si="13"/>
        <v>33.5</v>
      </c>
      <c r="V140" s="22">
        <f t="shared" ref="V140:V158" si="15">SUM(M140+U140)</f>
        <v>75</v>
      </c>
      <c r="W140" s="20" t="s">
        <v>38</v>
      </c>
    </row>
    <row r="141" spans="1:23" s="20" customFormat="1" ht="17.5" customHeight="1" x14ac:dyDescent="0.25">
      <c r="A141" s="20" t="str">
        <f t="shared" si="14"/>
        <v>07.5107.5100007.597.5970</v>
      </c>
      <c r="B141" s="20">
        <v>130</v>
      </c>
      <c r="C141" s="17" t="s">
        <v>274</v>
      </c>
      <c r="D141" s="50" t="s">
        <v>275</v>
      </c>
      <c r="E141" s="24" t="s">
        <v>73</v>
      </c>
      <c r="F141" s="54">
        <v>0</v>
      </c>
      <c r="G141" s="54">
        <v>7.5</v>
      </c>
      <c r="H141" s="54">
        <v>10</v>
      </c>
      <c r="I141" s="54">
        <v>7.5</v>
      </c>
      <c r="J141" s="54">
        <v>10</v>
      </c>
      <c r="K141" s="54">
        <v>0</v>
      </c>
      <c r="L141" s="54">
        <v>0</v>
      </c>
      <c r="M141" s="21">
        <f t="shared" si="12"/>
        <v>35</v>
      </c>
      <c r="N141" s="54">
        <v>0</v>
      </c>
      <c r="O141" s="54">
        <v>7.5</v>
      </c>
      <c r="P141" s="54">
        <v>9</v>
      </c>
      <c r="Q141" s="54">
        <v>7.5</v>
      </c>
      <c r="R141" s="54">
        <v>9</v>
      </c>
      <c r="S141" s="54">
        <v>7</v>
      </c>
      <c r="T141" s="54">
        <v>0</v>
      </c>
      <c r="U141" s="21">
        <f t="shared" si="13"/>
        <v>40</v>
      </c>
      <c r="V141" s="22">
        <f t="shared" si="15"/>
        <v>75</v>
      </c>
      <c r="W141" s="20" t="s">
        <v>38</v>
      </c>
    </row>
    <row r="142" spans="1:23" s="20" customFormat="1" ht="17.5" customHeight="1" x14ac:dyDescent="0.25">
      <c r="A142" s="20" t="str">
        <f t="shared" si="14"/>
        <v>088.58.58.580088.58.58.500</v>
      </c>
      <c r="B142" s="20">
        <v>131</v>
      </c>
      <c r="C142" s="17" t="s">
        <v>276</v>
      </c>
      <c r="D142" s="50" t="s">
        <v>277</v>
      </c>
      <c r="E142" s="24" t="s">
        <v>73</v>
      </c>
      <c r="F142" s="54">
        <v>0</v>
      </c>
      <c r="G142" s="54">
        <v>8</v>
      </c>
      <c r="H142" s="54">
        <v>8.5</v>
      </c>
      <c r="I142" s="54">
        <v>8.5</v>
      </c>
      <c r="J142" s="54">
        <v>8.5</v>
      </c>
      <c r="K142" s="54">
        <v>8</v>
      </c>
      <c r="L142" s="54">
        <v>0</v>
      </c>
      <c r="M142" s="21">
        <f t="shared" si="12"/>
        <v>41.5</v>
      </c>
      <c r="N142" s="54">
        <v>0</v>
      </c>
      <c r="O142" s="54">
        <v>8</v>
      </c>
      <c r="P142" s="54">
        <v>8.5</v>
      </c>
      <c r="Q142" s="54">
        <v>8.5</v>
      </c>
      <c r="R142" s="54">
        <v>8.5</v>
      </c>
      <c r="S142" s="54">
        <v>0</v>
      </c>
      <c r="T142" s="54">
        <v>0</v>
      </c>
      <c r="U142" s="21">
        <f t="shared" si="13"/>
        <v>33.5</v>
      </c>
      <c r="V142" s="22">
        <f t="shared" si="15"/>
        <v>75</v>
      </c>
      <c r="W142" s="20" t="s">
        <v>38</v>
      </c>
    </row>
    <row r="143" spans="1:23" s="20" customFormat="1" ht="17.5" customHeight="1" x14ac:dyDescent="0.25">
      <c r="A143" s="20" t="str">
        <f t="shared" si="14"/>
        <v>088.58.58.580008.58.58.580</v>
      </c>
      <c r="B143" s="20">
        <v>132</v>
      </c>
      <c r="C143" s="17" t="s">
        <v>278</v>
      </c>
      <c r="D143" s="50" t="s">
        <v>279</v>
      </c>
      <c r="E143" s="24" t="s">
        <v>73</v>
      </c>
      <c r="F143" s="54">
        <v>0</v>
      </c>
      <c r="G143" s="54">
        <v>8</v>
      </c>
      <c r="H143" s="54">
        <v>8.5</v>
      </c>
      <c r="I143" s="54">
        <v>8.5</v>
      </c>
      <c r="J143" s="54">
        <v>8.5</v>
      </c>
      <c r="K143" s="54">
        <v>8</v>
      </c>
      <c r="L143" s="54">
        <v>0</v>
      </c>
      <c r="M143" s="21">
        <f t="shared" si="12"/>
        <v>41.5</v>
      </c>
      <c r="N143" s="54">
        <v>0</v>
      </c>
      <c r="O143" s="54">
        <v>0</v>
      </c>
      <c r="P143" s="54">
        <v>8.5</v>
      </c>
      <c r="Q143" s="54">
        <v>8.5</v>
      </c>
      <c r="R143" s="54">
        <v>8.5</v>
      </c>
      <c r="S143" s="54">
        <v>8</v>
      </c>
      <c r="T143" s="54">
        <v>0</v>
      </c>
      <c r="U143" s="21">
        <f t="shared" si="13"/>
        <v>33.5</v>
      </c>
      <c r="V143" s="22">
        <f t="shared" si="15"/>
        <v>75</v>
      </c>
      <c r="W143" s="20" t="s">
        <v>38</v>
      </c>
    </row>
    <row r="144" spans="1:23" s="20" customFormat="1" ht="17.5" customHeight="1" x14ac:dyDescent="0.25">
      <c r="A144" s="20" t="str">
        <f t="shared" si="14"/>
        <v>008.58.58.57.50098.58.58.57.50</v>
      </c>
      <c r="B144" s="20">
        <v>133</v>
      </c>
      <c r="C144" s="17" t="s">
        <v>280</v>
      </c>
      <c r="D144" s="50" t="s">
        <v>281</v>
      </c>
      <c r="E144" s="24" t="s">
        <v>73</v>
      </c>
      <c r="F144" s="54">
        <v>0</v>
      </c>
      <c r="G144" s="54">
        <v>0</v>
      </c>
      <c r="H144" s="54">
        <v>8.5</v>
      </c>
      <c r="I144" s="54">
        <v>8.5</v>
      </c>
      <c r="J144" s="54">
        <v>8.5</v>
      </c>
      <c r="K144" s="54">
        <v>7.5</v>
      </c>
      <c r="L144" s="54">
        <v>0</v>
      </c>
      <c r="M144" s="21">
        <f t="shared" si="12"/>
        <v>33</v>
      </c>
      <c r="N144" s="54">
        <v>0</v>
      </c>
      <c r="O144" s="54">
        <v>9</v>
      </c>
      <c r="P144" s="54">
        <v>8.5</v>
      </c>
      <c r="Q144" s="54">
        <v>8.5</v>
      </c>
      <c r="R144" s="54">
        <v>8.5</v>
      </c>
      <c r="S144" s="54">
        <v>7.5</v>
      </c>
      <c r="T144" s="54">
        <v>0</v>
      </c>
      <c r="U144" s="21">
        <f t="shared" si="13"/>
        <v>42</v>
      </c>
      <c r="V144" s="22">
        <f t="shared" si="15"/>
        <v>75</v>
      </c>
      <c r="W144" s="20" t="s">
        <v>38</v>
      </c>
    </row>
    <row r="145" spans="1:23" s="20" customFormat="1" ht="17.5" customHeight="1" x14ac:dyDescent="0.25">
      <c r="A145" s="20" t="str">
        <f t="shared" si="14"/>
        <v>008.588.58008.58.58.58.580</v>
      </c>
      <c r="B145" s="20">
        <v>134</v>
      </c>
      <c r="C145" s="17" t="s">
        <v>282</v>
      </c>
      <c r="D145" s="50" t="s">
        <v>283</v>
      </c>
      <c r="E145" s="24" t="s">
        <v>73</v>
      </c>
      <c r="F145" s="54">
        <v>0</v>
      </c>
      <c r="G145" s="54">
        <v>0</v>
      </c>
      <c r="H145" s="54">
        <v>8.5</v>
      </c>
      <c r="I145" s="54">
        <v>8</v>
      </c>
      <c r="J145" s="54">
        <v>8.5</v>
      </c>
      <c r="K145" s="54">
        <v>8</v>
      </c>
      <c r="L145" s="54">
        <v>0</v>
      </c>
      <c r="M145" s="21">
        <f t="shared" si="12"/>
        <v>33</v>
      </c>
      <c r="N145" s="54">
        <v>0</v>
      </c>
      <c r="O145" s="54">
        <v>8.5</v>
      </c>
      <c r="P145" s="54">
        <v>8.5</v>
      </c>
      <c r="Q145" s="54">
        <v>8.5</v>
      </c>
      <c r="R145" s="54">
        <v>8.5</v>
      </c>
      <c r="S145" s="54">
        <v>8</v>
      </c>
      <c r="T145" s="54">
        <v>0</v>
      </c>
      <c r="U145" s="21">
        <f t="shared" si="13"/>
        <v>42</v>
      </c>
      <c r="V145" s="22">
        <f t="shared" si="15"/>
        <v>75</v>
      </c>
      <c r="W145" s="20" t="s">
        <v>38</v>
      </c>
    </row>
    <row r="146" spans="1:23" s="20" customFormat="1" ht="17.5" customHeight="1" x14ac:dyDescent="0.25">
      <c r="A146" s="20" t="str">
        <f t="shared" si="14"/>
        <v>08.758.758.758.75000888880</v>
      </c>
      <c r="B146" s="20">
        <v>135</v>
      </c>
      <c r="C146" s="17" t="s">
        <v>284</v>
      </c>
      <c r="D146" s="50" t="s">
        <v>285</v>
      </c>
      <c r="E146" s="24" t="s">
        <v>73</v>
      </c>
      <c r="F146" s="54">
        <v>0</v>
      </c>
      <c r="G146" s="54">
        <v>8.75</v>
      </c>
      <c r="H146" s="54">
        <v>8.75</v>
      </c>
      <c r="I146" s="54">
        <v>8.75</v>
      </c>
      <c r="J146" s="54">
        <v>8.75</v>
      </c>
      <c r="K146" s="54">
        <v>0</v>
      </c>
      <c r="L146" s="54">
        <v>0</v>
      </c>
      <c r="M146" s="21">
        <f t="shared" si="12"/>
        <v>35</v>
      </c>
      <c r="N146" s="54">
        <v>0</v>
      </c>
      <c r="O146" s="54">
        <v>8</v>
      </c>
      <c r="P146" s="54">
        <v>8</v>
      </c>
      <c r="Q146" s="54">
        <v>8</v>
      </c>
      <c r="R146" s="54">
        <v>8</v>
      </c>
      <c r="S146" s="54">
        <v>8</v>
      </c>
      <c r="T146" s="54">
        <v>0</v>
      </c>
      <c r="U146" s="21">
        <f t="shared" si="13"/>
        <v>40</v>
      </c>
      <c r="V146" s="22">
        <f t="shared" si="15"/>
        <v>75</v>
      </c>
      <c r="W146" s="20" t="s">
        <v>38</v>
      </c>
    </row>
    <row r="147" spans="1:23" s="20" customFormat="1" ht="17.5" customHeight="1" x14ac:dyDescent="0.25">
      <c r="A147" s="20" t="str">
        <f t="shared" si="14"/>
        <v>0371273003712730</v>
      </c>
      <c r="B147" s="20">
        <v>136</v>
      </c>
      <c r="C147" s="17" t="s">
        <v>286</v>
      </c>
      <c r="D147" s="50" t="s">
        <v>287</v>
      </c>
      <c r="E147" s="24" t="s">
        <v>73</v>
      </c>
      <c r="F147" s="54">
        <v>0</v>
      </c>
      <c r="G147" s="54">
        <v>3</v>
      </c>
      <c r="H147" s="54">
        <v>7</v>
      </c>
      <c r="I147" s="54">
        <v>12</v>
      </c>
      <c r="J147" s="54">
        <v>7</v>
      </c>
      <c r="K147" s="54">
        <v>3</v>
      </c>
      <c r="L147" s="54">
        <v>0</v>
      </c>
      <c r="M147" s="21">
        <f t="shared" si="12"/>
        <v>32</v>
      </c>
      <c r="N147" s="54">
        <v>0</v>
      </c>
      <c r="O147" s="54">
        <v>3</v>
      </c>
      <c r="P147" s="54">
        <v>7</v>
      </c>
      <c r="Q147" s="54">
        <v>12</v>
      </c>
      <c r="R147" s="54">
        <v>7</v>
      </c>
      <c r="S147" s="54">
        <v>3</v>
      </c>
      <c r="T147" s="54">
        <v>0</v>
      </c>
      <c r="U147" s="21">
        <f t="shared" si="13"/>
        <v>32</v>
      </c>
      <c r="V147" s="22">
        <f t="shared" si="15"/>
        <v>64</v>
      </c>
      <c r="W147" s="20" t="s">
        <v>38</v>
      </c>
    </row>
    <row r="148" spans="1:23" s="20" customFormat="1" ht="17.5" customHeight="1" x14ac:dyDescent="0.25">
      <c r="A148" s="20" t="str">
        <f t="shared" si="14"/>
        <v>08.58.58.58.56008.758.758.758.7500</v>
      </c>
      <c r="B148" s="20">
        <v>137</v>
      </c>
      <c r="C148" s="17" t="s">
        <v>288</v>
      </c>
      <c r="D148" s="50" t="s">
        <v>289</v>
      </c>
      <c r="E148" s="24" t="s">
        <v>73</v>
      </c>
      <c r="F148" s="54">
        <v>0</v>
      </c>
      <c r="G148" s="54">
        <v>8.5</v>
      </c>
      <c r="H148" s="54">
        <v>8.5</v>
      </c>
      <c r="I148" s="54">
        <v>8.5</v>
      </c>
      <c r="J148" s="54">
        <v>8.5</v>
      </c>
      <c r="K148" s="54">
        <v>6</v>
      </c>
      <c r="L148" s="54">
        <v>0</v>
      </c>
      <c r="M148" s="21">
        <f t="shared" si="12"/>
        <v>40</v>
      </c>
      <c r="N148" s="54">
        <v>0</v>
      </c>
      <c r="O148" s="54">
        <v>8.75</v>
      </c>
      <c r="P148" s="54">
        <v>8.75</v>
      </c>
      <c r="Q148" s="54">
        <v>8.75</v>
      </c>
      <c r="R148" s="54">
        <v>8.75</v>
      </c>
      <c r="S148" s="54">
        <v>0</v>
      </c>
      <c r="T148" s="54">
        <v>0</v>
      </c>
      <c r="U148" s="21">
        <f t="shared" si="13"/>
        <v>35</v>
      </c>
      <c r="V148" s="22">
        <f t="shared" si="15"/>
        <v>75</v>
      </c>
      <c r="W148" s="20" t="s">
        <v>38</v>
      </c>
    </row>
    <row r="149" spans="1:23" s="20" customFormat="1" ht="17.5" customHeight="1" x14ac:dyDescent="0.25">
      <c r="A149" s="20" t="str">
        <f t="shared" si="14"/>
        <v>009998008.58.587.57.50</v>
      </c>
      <c r="B149" s="20">
        <v>139</v>
      </c>
      <c r="C149" s="17" t="s">
        <v>290</v>
      </c>
      <c r="D149" s="50" t="s">
        <v>291</v>
      </c>
      <c r="E149" s="24" t="s">
        <v>73</v>
      </c>
      <c r="F149" s="54">
        <v>0</v>
      </c>
      <c r="G149" s="54">
        <v>0</v>
      </c>
      <c r="H149" s="54">
        <v>9</v>
      </c>
      <c r="I149" s="54">
        <v>9</v>
      </c>
      <c r="J149" s="54">
        <v>9</v>
      </c>
      <c r="K149" s="54">
        <v>8</v>
      </c>
      <c r="L149" s="54">
        <v>0</v>
      </c>
      <c r="M149" s="21">
        <f t="shared" si="12"/>
        <v>35</v>
      </c>
      <c r="N149" s="54">
        <v>0</v>
      </c>
      <c r="O149" s="54">
        <v>8.5</v>
      </c>
      <c r="P149" s="54">
        <v>8.5</v>
      </c>
      <c r="Q149" s="54">
        <v>8</v>
      </c>
      <c r="R149" s="54">
        <v>7.5</v>
      </c>
      <c r="S149" s="54">
        <v>7.5</v>
      </c>
      <c r="T149" s="54">
        <v>0</v>
      </c>
      <c r="U149" s="21">
        <f t="shared" si="13"/>
        <v>40</v>
      </c>
      <c r="V149" s="22">
        <f t="shared" si="15"/>
        <v>75</v>
      </c>
      <c r="W149" s="20" t="s">
        <v>38</v>
      </c>
    </row>
    <row r="150" spans="1:23" s="20" customFormat="1" ht="17.5" customHeight="1" x14ac:dyDescent="0.25">
      <c r="A150" s="20" t="str">
        <f t="shared" si="14"/>
        <v>08.758.758.758.750008.58.58.58.560</v>
      </c>
      <c r="B150" s="20">
        <v>140</v>
      </c>
      <c r="C150" s="17" t="s">
        <v>292</v>
      </c>
      <c r="D150" s="50" t="s">
        <v>293</v>
      </c>
      <c r="E150" s="24" t="s">
        <v>73</v>
      </c>
      <c r="F150" s="54">
        <v>0</v>
      </c>
      <c r="G150" s="54">
        <v>8.75</v>
      </c>
      <c r="H150" s="54">
        <v>8.75</v>
      </c>
      <c r="I150" s="54">
        <v>8.75</v>
      </c>
      <c r="J150" s="54">
        <v>8.75</v>
      </c>
      <c r="K150" s="54">
        <v>0</v>
      </c>
      <c r="L150" s="54">
        <v>0</v>
      </c>
      <c r="M150" s="21">
        <f t="shared" si="12"/>
        <v>35</v>
      </c>
      <c r="N150" s="54">
        <v>0</v>
      </c>
      <c r="O150" s="54">
        <v>8.5</v>
      </c>
      <c r="P150" s="54">
        <v>8.5</v>
      </c>
      <c r="Q150" s="54">
        <v>8.5</v>
      </c>
      <c r="R150" s="54">
        <v>8.5</v>
      </c>
      <c r="S150" s="54">
        <v>6</v>
      </c>
      <c r="T150" s="54">
        <v>0</v>
      </c>
      <c r="U150" s="21">
        <f t="shared" si="13"/>
        <v>40</v>
      </c>
      <c r="V150" s="22">
        <f t="shared" si="15"/>
        <v>75</v>
      </c>
      <c r="W150" s="20" t="s">
        <v>38</v>
      </c>
    </row>
    <row r="151" spans="1:23" s="20" customFormat="1" ht="17.5" customHeight="1" x14ac:dyDescent="0.25">
      <c r="A151" s="20" t="str">
        <f t="shared" si="14"/>
        <v>0888.587.5008.758.758.758.7500</v>
      </c>
      <c r="B151" s="20">
        <v>141</v>
      </c>
      <c r="C151" s="17" t="s">
        <v>294</v>
      </c>
      <c r="D151" s="50" t="s">
        <v>295</v>
      </c>
      <c r="E151" s="24" t="s">
        <v>73</v>
      </c>
      <c r="F151" s="54">
        <v>0</v>
      </c>
      <c r="G151" s="54">
        <v>8</v>
      </c>
      <c r="H151" s="54">
        <v>8</v>
      </c>
      <c r="I151" s="54">
        <v>8.5</v>
      </c>
      <c r="J151" s="54">
        <v>8</v>
      </c>
      <c r="K151" s="54">
        <v>7.5</v>
      </c>
      <c r="L151" s="54">
        <v>0</v>
      </c>
      <c r="M151" s="21">
        <f t="shared" ref="M151:M158" si="16">SUM(F151:L151)</f>
        <v>40</v>
      </c>
      <c r="N151" s="54">
        <v>0</v>
      </c>
      <c r="O151" s="54">
        <v>8.75</v>
      </c>
      <c r="P151" s="54">
        <v>8.75</v>
      </c>
      <c r="Q151" s="54">
        <v>8.75</v>
      </c>
      <c r="R151" s="54">
        <v>8.75</v>
      </c>
      <c r="S151" s="54">
        <v>0</v>
      </c>
      <c r="T151" s="54">
        <v>0</v>
      </c>
      <c r="U151" s="21">
        <f t="shared" si="13"/>
        <v>35</v>
      </c>
      <c r="V151" s="22">
        <f t="shared" si="15"/>
        <v>75</v>
      </c>
      <c r="W151" s="20" t="s">
        <v>38</v>
      </c>
    </row>
    <row r="152" spans="1:23" s="20" customFormat="1" ht="17.5" customHeight="1" x14ac:dyDescent="0.25">
      <c r="A152" s="20" t="str">
        <f t="shared" si="14"/>
        <v>08.58.58.58.250008.258.258.258.258.250</v>
      </c>
      <c r="B152" s="20">
        <v>142</v>
      </c>
      <c r="C152" s="17" t="s">
        <v>296</v>
      </c>
      <c r="D152" s="50" t="s">
        <v>297</v>
      </c>
      <c r="E152" s="24" t="s">
        <v>73</v>
      </c>
      <c r="F152" s="54">
        <v>0</v>
      </c>
      <c r="G152" s="54">
        <v>8.5</v>
      </c>
      <c r="H152" s="54">
        <v>8.5</v>
      </c>
      <c r="I152" s="54">
        <v>8.5</v>
      </c>
      <c r="J152" s="54">
        <v>8.25</v>
      </c>
      <c r="K152" s="54">
        <v>0</v>
      </c>
      <c r="L152" s="54">
        <v>0</v>
      </c>
      <c r="M152" s="21">
        <f t="shared" si="16"/>
        <v>33.75</v>
      </c>
      <c r="N152" s="54">
        <v>0</v>
      </c>
      <c r="O152" s="54">
        <v>8.25</v>
      </c>
      <c r="P152" s="54">
        <v>8.25</v>
      </c>
      <c r="Q152" s="54">
        <v>8.25</v>
      </c>
      <c r="R152" s="54">
        <v>8.25</v>
      </c>
      <c r="S152" s="54">
        <v>8.25</v>
      </c>
      <c r="T152" s="54">
        <v>0</v>
      </c>
      <c r="U152" s="21">
        <f t="shared" si="13"/>
        <v>41.25</v>
      </c>
      <c r="V152" s="22">
        <f t="shared" si="15"/>
        <v>75</v>
      </c>
      <c r="W152" s="20" t="s">
        <v>38</v>
      </c>
    </row>
    <row r="153" spans="1:23" s="20" customFormat="1" ht="17.5" customHeight="1" x14ac:dyDescent="0.25">
      <c r="A153" s="20" t="str">
        <f t="shared" si="14"/>
        <v>00999800888880</v>
      </c>
      <c r="B153" s="20">
        <v>142</v>
      </c>
      <c r="C153" s="17" t="s">
        <v>298</v>
      </c>
      <c r="D153" s="50" t="s">
        <v>299</v>
      </c>
      <c r="E153" s="24" t="s">
        <v>73</v>
      </c>
      <c r="F153" s="54">
        <v>0</v>
      </c>
      <c r="G153" s="54">
        <v>0</v>
      </c>
      <c r="H153" s="54">
        <v>9</v>
      </c>
      <c r="I153" s="54">
        <v>9</v>
      </c>
      <c r="J153" s="54">
        <v>9</v>
      </c>
      <c r="K153" s="54">
        <v>8</v>
      </c>
      <c r="L153" s="54">
        <v>0</v>
      </c>
      <c r="M153" s="21">
        <f t="shared" si="16"/>
        <v>35</v>
      </c>
      <c r="N153" s="54">
        <v>0</v>
      </c>
      <c r="O153" s="54">
        <v>8</v>
      </c>
      <c r="P153" s="54">
        <v>8</v>
      </c>
      <c r="Q153" s="54">
        <v>8</v>
      </c>
      <c r="R153" s="54">
        <v>8</v>
      </c>
      <c r="S153" s="54">
        <v>8</v>
      </c>
      <c r="T153" s="54">
        <v>0</v>
      </c>
      <c r="U153" s="21">
        <f t="shared" si="13"/>
        <v>40</v>
      </c>
      <c r="V153" s="22">
        <f t="shared" si="15"/>
        <v>75</v>
      </c>
      <c r="W153" s="20" t="s">
        <v>38</v>
      </c>
    </row>
    <row r="154" spans="1:23" s="20" customFormat="1" ht="17.5" customHeight="1" x14ac:dyDescent="0.25">
      <c r="A154" s="20" t="str">
        <f t="shared" si="14"/>
        <v>088888008.58.59.58.500</v>
      </c>
      <c r="B154" s="20">
        <v>143</v>
      </c>
      <c r="C154" s="17" t="s">
        <v>300</v>
      </c>
      <c r="D154" s="50" t="s">
        <v>301</v>
      </c>
      <c r="E154" s="24" t="s">
        <v>73</v>
      </c>
      <c r="F154" s="54">
        <v>0</v>
      </c>
      <c r="G154" s="54">
        <v>8</v>
      </c>
      <c r="H154" s="54">
        <v>8</v>
      </c>
      <c r="I154" s="54">
        <v>8</v>
      </c>
      <c r="J154" s="54">
        <v>8</v>
      </c>
      <c r="K154" s="54">
        <v>8</v>
      </c>
      <c r="L154" s="54">
        <v>0</v>
      </c>
      <c r="M154" s="21">
        <f t="shared" si="16"/>
        <v>40</v>
      </c>
      <c r="N154" s="54">
        <v>0</v>
      </c>
      <c r="O154" s="54">
        <v>8.5</v>
      </c>
      <c r="P154" s="54">
        <v>8.5</v>
      </c>
      <c r="Q154" s="54">
        <v>9.5</v>
      </c>
      <c r="R154" s="54">
        <v>8.5</v>
      </c>
      <c r="S154" s="54">
        <v>0</v>
      </c>
      <c r="T154" s="54">
        <v>0</v>
      </c>
      <c r="U154" s="21">
        <f t="shared" si="13"/>
        <v>35</v>
      </c>
      <c r="V154" s="22">
        <f t="shared" si="15"/>
        <v>75</v>
      </c>
      <c r="W154" s="20" t="s">
        <v>38</v>
      </c>
    </row>
    <row r="155" spans="1:23" s="20" customFormat="1" ht="17.5" customHeight="1" x14ac:dyDescent="0.25">
      <c r="A155" s="20" t="str">
        <f t="shared" si="14"/>
        <v>008.58.59.58.500888880</v>
      </c>
      <c r="B155" s="20">
        <v>144</v>
      </c>
      <c r="C155" s="17" t="s">
        <v>302</v>
      </c>
      <c r="D155" s="50" t="s">
        <v>303</v>
      </c>
      <c r="E155" s="24" t="s">
        <v>73</v>
      </c>
      <c r="F155" s="54">
        <v>0</v>
      </c>
      <c r="G155" s="54">
        <v>0</v>
      </c>
      <c r="H155" s="54">
        <v>8.5</v>
      </c>
      <c r="I155" s="54">
        <v>8.5</v>
      </c>
      <c r="J155" s="54">
        <v>9.5</v>
      </c>
      <c r="K155" s="54">
        <v>8.5</v>
      </c>
      <c r="L155" s="54">
        <v>0</v>
      </c>
      <c r="M155" s="21">
        <f t="shared" si="16"/>
        <v>35</v>
      </c>
      <c r="N155" s="54">
        <v>0</v>
      </c>
      <c r="O155" s="54">
        <v>8</v>
      </c>
      <c r="P155" s="54">
        <v>8</v>
      </c>
      <c r="Q155" s="54">
        <v>8</v>
      </c>
      <c r="R155" s="54">
        <v>8</v>
      </c>
      <c r="S155" s="54">
        <v>8</v>
      </c>
      <c r="T155" s="54">
        <v>0</v>
      </c>
      <c r="U155" s="21">
        <f t="shared" si="13"/>
        <v>40</v>
      </c>
      <c r="V155" s="22">
        <f t="shared" si="15"/>
        <v>75</v>
      </c>
      <c r="W155" s="20" t="s">
        <v>38</v>
      </c>
    </row>
    <row r="156" spans="1:23" s="20" customFormat="1" ht="17.5" customHeight="1" x14ac:dyDescent="0.25">
      <c r="A156" s="20" t="str">
        <f t="shared" si="14"/>
        <v>08.58.58.58.56008.58.58.59.500</v>
      </c>
      <c r="B156" s="20">
        <v>145</v>
      </c>
      <c r="C156" s="17" t="s">
        <v>304</v>
      </c>
      <c r="D156" s="50" t="s">
        <v>305</v>
      </c>
      <c r="E156" s="24" t="s">
        <v>73</v>
      </c>
      <c r="F156" s="54">
        <v>0</v>
      </c>
      <c r="G156" s="54">
        <v>8.5</v>
      </c>
      <c r="H156" s="54">
        <v>8.5</v>
      </c>
      <c r="I156" s="54">
        <v>8.5</v>
      </c>
      <c r="J156" s="54">
        <v>8.5</v>
      </c>
      <c r="K156" s="54">
        <v>6</v>
      </c>
      <c r="L156" s="54">
        <v>0</v>
      </c>
      <c r="M156" s="21">
        <f t="shared" si="16"/>
        <v>40</v>
      </c>
      <c r="N156" s="54">
        <v>0</v>
      </c>
      <c r="O156" s="54">
        <v>8.5</v>
      </c>
      <c r="P156" s="54">
        <v>8.5</v>
      </c>
      <c r="Q156" s="54">
        <v>8.5</v>
      </c>
      <c r="R156" s="54">
        <v>9.5</v>
      </c>
      <c r="S156" s="54">
        <v>0</v>
      </c>
      <c r="T156" s="54">
        <v>0</v>
      </c>
      <c r="U156" s="21">
        <f t="shared" si="13"/>
        <v>35</v>
      </c>
      <c r="V156" s="22">
        <f t="shared" si="15"/>
        <v>75</v>
      </c>
      <c r="W156" s="20" t="s">
        <v>38</v>
      </c>
    </row>
    <row r="157" spans="1:23" s="20" customFormat="1" ht="17.5" customHeight="1" x14ac:dyDescent="0.25">
      <c r="A157" s="20" t="str">
        <f t="shared" si="14"/>
        <v>08.758.758.7508.75008.58.58.568.50</v>
      </c>
      <c r="B157" s="20">
        <v>146</v>
      </c>
      <c r="C157" s="17" t="s">
        <v>306</v>
      </c>
      <c r="D157" s="50" t="s">
        <v>307</v>
      </c>
      <c r="E157" s="24" t="s">
        <v>73</v>
      </c>
      <c r="F157" s="54">
        <v>0</v>
      </c>
      <c r="G157" s="54">
        <v>8.75</v>
      </c>
      <c r="H157" s="54">
        <v>8.75</v>
      </c>
      <c r="I157" s="54">
        <v>8.75</v>
      </c>
      <c r="J157" s="54">
        <v>0</v>
      </c>
      <c r="K157" s="54">
        <v>8.75</v>
      </c>
      <c r="L157" s="54">
        <v>0</v>
      </c>
      <c r="M157" s="21">
        <f t="shared" si="16"/>
        <v>35</v>
      </c>
      <c r="N157" s="54">
        <v>0</v>
      </c>
      <c r="O157" s="54">
        <v>8.5</v>
      </c>
      <c r="P157" s="54">
        <v>8.5</v>
      </c>
      <c r="Q157" s="54">
        <v>8.5</v>
      </c>
      <c r="R157" s="54">
        <v>6</v>
      </c>
      <c r="S157" s="54">
        <v>8.5</v>
      </c>
      <c r="T157" s="54">
        <v>0</v>
      </c>
      <c r="U157" s="21">
        <f t="shared" si="13"/>
        <v>40</v>
      </c>
      <c r="V157" s="22">
        <f t="shared" si="15"/>
        <v>75</v>
      </c>
      <c r="W157" s="20" t="s">
        <v>38</v>
      </c>
    </row>
    <row r="158" spans="1:23" s="20" customFormat="1" ht="17.5" customHeight="1" x14ac:dyDescent="0.25">
      <c r="A158" s="20" t="str">
        <f t="shared" si="14"/>
        <v>08.258.25810.5000888880</v>
      </c>
      <c r="B158" s="20">
        <v>147</v>
      </c>
      <c r="C158" s="17" t="s">
        <v>308</v>
      </c>
      <c r="D158" s="50" t="s">
        <v>309</v>
      </c>
      <c r="E158" s="24" t="s">
        <v>73</v>
      </c>
      <c r="F158" s="54">
        <v>0</v>
      </c>
      <c r="G158" s="54">
        <v>8.25</v>
      </c>
      <c r="H158" s="54">
        <v>8.25</v>
      </c>
      <c r="I158" s="54">
        <v>8</v>
      </c>
      <c r="J158" s="54">
        <v>10.5</v>
      </c>
      <c r="K158" s="54">
        <v>0</v>
      </c>
      <c r="L158" s="54">
        <v>0</v>
      </c>
      <c r="M158" s="21">
        <f t="shared" si="16"/>
        <v>35</v>
      </c>
      <c r="N158" s="54">
        <v>0</v>
      </c>
      <c r="O158" s="54">
        <v>8</v>
      </c>
      <c r="P158" s="54">
        <v>8</v>
      </c>
      <c r="Q158" s="54">
        <v>8</v>
      </c>
      <c r="R158" s="54">
        <v>8</v>
      </c>
      <c r="S158" s="54">
        <v>8</v>
      </c>
      <c r="T158" s="54">
        <v>0</v>
      </c>
      <c r="U158" s="21">
        <f t="shared" ref="U158" si="17">SUM(N158:T158)</f>
        <v>40</v>
      </c>
      <c r="V158" s="22">
        <f t="shared" si="15"/>
        <v>75</v>
      </c>
      <c r="W158" s="20" t="s">
        <v>38</v>
      </c>
    </row>
    <row r="159" spans="1:23" s="20" customFormat="1" ht="17.5" customHeight="1" x14ac:dyDescent="0.25">
      <c r="A159" s="20" t="str">
        <f t="shared" ref="A159:A165" si="18">CONCATENATE(F159,G159,H159,I159,J159,K159,L159,N159,O159,P159,Q159,R159,S159,T159)</f>
        <v>087.757.257.257.250087.757.257.257.250</v>
      </c>
      <c r="B159" s="20">
        <v>148</v>
      </c>
      <c r="C159" s="18" t="s">
        <v>310</v>
      </c>
      <c r="D159" s="50" t="s">
        <v>310</v>
      </c>
      <c r="E159" s="24" t="s">
        <v>17</v>
      </c>
      <c r="F159" s="54">
        <v>0</v>
      </c>
      <c r="G159" s="54">
        <v>8</v>
      </c>
      <c r="H159" s="54">
        <v>7.75</v>
      </c>
      <c r="I159" s="54">
        <v>7.25</v>
      </c>
      <c r="J159" s="54">
        <v>7.25</v>
      </c>
      <c r="K159" s="54">
        <v>7.25</v>
      </c>
      <c r="L159" s="54">
        <v>0</v>
      </c>
      <c r="M159" s="21">
        <f t="shared" ref="M159:M165" si="19">SUM(F159:L159)</f>
        <v>37.5</v>
      </c>
      <c r="N159" s="54">
        <v>0</v>
      </c>
      <c r="O159" s="54">
        <v>8</v>
      </c>
      <c r="P159" s="54">
        <v>7.75</v>
      </c>
      <c r="Q159" s="54">
        <v>7.25</v>
      </c>
      <c r="R159" s="54">
        <v>7.25</v>
      </c>
      <c r="S159" s="54">
        <v>7.25</v>
      </c>
      <c r="T159" s="54">
        <v>0</v>
      </c>
      <c r="U159" s="21">
        <f t="shared" ref="U159:U165" si="20">SUM(N159:T159)</f>
        <v>37.5</v>
      </c>
      <c r="V159" s="22">
        <f t="shared" ref="V159:V165" si="21">SUM(M159+U159)</f>
        <v>75</v>
      </c>
    </row>
    <row r="160" spans="1:23" s="20" customFormat="1" ht="17.5" customHeight="1" x14ac:dyDescent="0.25">
      <c r="A160" s="20" t="str">
        <f t="shared" si="18"/>
        <v>09.58888009.588800</v>
      </c>
      <c r="B160" s="20">
        <v>149</v>
      </c>
      <c r="C160" s="18" t="s">
        <v>311</v>
      </c>
      <c r="D160" s="50" t="s">
        <v>311</v>
      </c>
      <c r="E160" s="24" t="s">
        <v>73</v>
      </c>
      <c r="F160" s="54">
        <v>0</v>
      </c>
      <c r="G160" s="54">
        <v>9.5</v>
      </c>
      <c r="H160" s="54">
        <v>8</v>
      </c>
      <c r="I160" s="54">
        <v>8</v>
      </c>
      <c r="J160" s="54">
        <v>8</v>
      </c>
      <c r="K160" s="54">
        <v>8</v>
      </c>
      <c r="L160" s="54">
        <v>0</v>
      </c>
      <c r="M160" s="21">
        <f t="shared" si="19"/>
        <v>41.5</v>
      </c>
      <c r="N160" s="54">
        <v>0</v>
      </c>
      <c r="O160" s="54">
        <v>9.5</v>
      </c>
      <c r="P160" s="54">
        <v>8</v>
      </c>
      <c r="Q160" s="54">
        <v>8</v>
      </c>
      <c r="R160" s="54">
        <v>8</v>
      </c>
      <c r="S160" s="54">
        <v>0</v>
      </c>
      <c r="T160" s="54">
        <v>0</v>
      </c>
      <c r="U160" s="21">
        <f t="shared" si="20"/>
        <v>33.5</v>
      </c>
      <c r="V160" s="22">
        <f t="shared" si="21"/>
        <v>75</v>
      </c>
      <c r="W160" s="20" t="s">
        <v>38</v>
      </c>
    </row>
    <row r="161" spans="1:23" s="20" customFormat="1" ht="17.5" customHeight="1" x14ac:dyDescent="0.25">
      <c r="A161" s="20" t="str">
        <f t="shared" si="18"/>
        <v>08.2589.587.5008.2589.5800</v>
      </c>
      <c r="B161" s="20">
        <v>150</v>
      </c>
      <c r="C161" s="18" t="s">
        <v>312</v>
      </c>
      <c r="D161" s="50" t="s">
        <v>312</v>
      </c>
      <c r="E161" s="24" t="s">
        <v>73</v>
      </c>
      <c r="F161" s="54">
        <v>0</v>
      </c>
      <c r="G161" s="54">
        <v>8.25</v>
      </c>
      <c r="H161" s="54">
        <v>8</v>
      </c>
      <c r="I161" s="54">
        <v>9.5</v>
      </c>
      <c r="J161" s="54">
        <v>8</v>
      </c>
      <c r="K161" s="54">
        <v>7.5</v>
      </c>
      <c r="L161" s="54">
        <v>0</v>
      </c>
      <c r="M161" s="21">
        <f t="shared" si="19"/>
        <v>41.25</v>
      </c>
      <c r="N161" s="54">
        <v>0</v>
      </c>
      <c r="O161" s="54">
        <v>8.25</v>
      </c>
      <c r="P161" s="54">
        <v>8</v>
      </c>
      <c r="Q161" s="54">
        <v>9.5</v>
      </c>
      <c r="R161" s="54">
        <v>8</v>
      </c>
      <c r="S161" s="54">
        <v>0</v>
      </c>
      <c r="T161" s="54">
        <v>0</v>
      </c>
      <c r="U161" s="21">
        <f t="shared" si="20"/>
        <v>33.75</v>
      </c>
      <c r="V161" s="22">
        <f t="shared" si="21"/>
        <v>75</v>
      </c>
    </row>
    <row r="162" spans="1:23" s="20" customFormat="1" ht="17.5" customHeight="1" x14ac:dyDescent="0.25">
      <c r="A162" s="20" t="str">
        <f t="shared" si="18"/>
        <v>2.510109.5005.52.510109.5005.5</v>
      </c>
      <c r="B162" s="20">
        <v>151</v>
      </c>
      <c r="C162" s="18" t="s">
        <v>313</v>
      </c>
      <c r="D162" s="50" t="s">
        <v>313</v>
      </c>
      <c r="E162" s="24" t="s">
        <v>17</v>
      </c>
      <c r="F162" s="54">
        <v>2.5</v>
      </c>
      <c r="G162" s="54">
        <v>10</v>
      </c>
      <c r="H162" s="54">
        <v>10</v>
      </c>
      <c r="I162" s="54">
        <v>9.5</v>
      </c>
      <c r="J162" s="54">
        <v>0</v>
      </c>
      <c r="K162" s="54">
        <v>0</v>
      </c>
      <c r="L162" s="54">
        <v>5.5</v>
      </c>
      <c r="M162" s="21">
        <f t="shared" si="19"/>
        <v>37.5</v>
      </c>
      <c r="N162" s="54">
        <v>2.5</v>
      </c>
      <c r="O162" s="54">
        <v>10</v>
      </c>
      <c r="P162" s="54">
        <v>10</v>
      </c>
      <c r="Q162" s="54">
        <v>9.5</v>
      </c>
      <c r="R162" s="54">
        <v>0</v>
      </c>
      <c r="S162" s="54">
        <v>0</v>
      </c>
      <c r="T162" s="54">
        <v>5.5</v>
      </c>
      <c r="U162" s="21">
        <f t="shared" si="20"/>
        <v>37.5</v>
      </c>
      <c r="V162" s="22">
        <f t="shared" si="21"/>
        <v>75</v>
      </c>
    </row>
    <row r="163" spans="1:23" s="20" customFormat="1" ht="17.5" customHeight="1" x14ac:dyDescent="0.25">
      <c r="A163" s="20" t="str">
        <f t="shared" si="18"/>
        <v>08847.57.5001010010100</v>
      </c>
      <c r="B163" s="20">
        <v>152</v>
      </c>
      <c r="C163" s="18" t="s">
        <v>314</v>
      </c>
      <c r="D163" s="50" t="s">
        <v>314</v>
      </c>
      <c r="E163" s="24" t="s">
        <v>73</v>
      </c>
      <c r="F163" s="54">
        <v>0</v>
      </c>
      <c r="G163" s="54">
        <v>8</v>
      </c>
      <c r="H163" s="54">
        <v>8</v>
      </c>
      <c r="I163" s="54">
        <v>4</v>
      </c>
      <c r="J163" s="54">
        <v>7.5</v>
      </c>
      <c r="K163" s="54">
        <v>7.5</v>
      </c>
      <c r="L163" s="54">
        <v>0</v>
      </c>
      <c r="M163" s="21">
        <f t="shared" si="19"/>
        <v>35</v>
      </c>
      <c r="N163" s="54">
        <v>0</v>
      </c>
      <c r="O163" s="54">
        <v>10</v>
      </c>
      <c r="P163" s="54">
        <v>10</v>
      </c>
      <c r="Q163" s="54">
        <v>0</v>
      </c>
      <c r="R163" s="54">
        <v>10</v>
      </c>
      <c r="S163" s="54">
        <v>10</v>
      </c>
      <c r="T163" s="54">
        <v>0</v>
      </c>
      <c r="U163" s="21">
        <f t="shared" si="20"/>
        <v>40</v>
      </c>
      <c r="V163" s="22">
        <f t="shared" si="21"/>
        <v>75</v>
      </c>
      <c r="W163" s="20" t="s">
        <v>38</v>
      </c>
    </row>
    <row r="164" spans="1:23" s="20" customFormat="1" ht="17.5" customHeight="1" x14ac:dyDescent="0.25">
      <c r="A164" s="20" t="str">
        <f t="shared" si="18"/>
        <v>7.57.57.57.57.5007.57.57.57.57.500</v>
      </c>
      <c r="B164" s="20">
        <v>153</v>
      </c>
      <c r="C164" s="18" t="s">
        <v>315</v>
      </c>
      <c r="D164" s="50" t="s">
        <v>316</v>
      </c>
      <c r="E164" s="24" t="s">
        <v>17</v>
      </c>
      <c r="F164" s="54">
        <v>7.5</v>
      </c>
      <c r="G164" s="54">
        <v>7.5</v>
      </c>
      <c r="H164" s="54">
        <v>7.5</v>
      </c>
      <c r="I164" s="54">
        <v>7.5</v>
      </c>
      <c r="J164" s="54">
        <v>7.5</v>
      </c>
      <c r="K164" s="54">
        <v>0</v>
      </c>
      <c r="L164" s="54">
        <v>0</v>
      </c>
      <c r="M164" s="21">
        <f t="shared" si="19"/>
        <v>37.5</v>
      </c>
      <c r="N164" s="54">
        <v>7.5</v>
      </c>
      <c r="O164" s="54">
        <v>7.5</v>
      </c>
      <c r="P164" s="54">
        <v>7.5</v>
      </c>
      <c r="Q164" s="54">
        <v>7.5</v>
      </c>
      <c r="R164" s="54">
        <v>7.5</v>
      </c>
      <c r="S164" s="54">
        <v>0</v>
      </c>
      <c r="T164" s="54">
        <v>0</v>
      </c>
      <c r="U164" s="21">
        <f t="shared" si="20"/>
        <v>37.5</v>
      </c>
      <c r="V164" s="22">
        <f t="shared" si="21"/>
        <v>75</v>
      </c>
    </row>
    <row r="165" spans="1:23" s="20" customFormat="1" ht="17.5" customHeight="1" x14ac:dyDescent="0.25">
      <c r="A165" s="20" t="str">
        <f t="shared" si="18"/>
        <v>088.58.58.50008.588.58.580</v>
      </c>
      <c r="B165" s="20">
        <v>154</v>
      </c>
      <c r="C165" s="18" t="s">
        <v>316</v>
      </c>
      <c r="D165" s="50" t="s">
        <v>317</v>
      </c>
      <c r="E165" s="24" t="s">
        <v>73</v>
      </c>
      <c r="F165" s="54">
        <v>0</v>
      </c>
      <c r="G165" s="54">
        <v>8</v>
      </c>
      <c r="H165" s="54">
        <v>8.5</v>
      </c>
      <c r="I165" s="54">
        <v>8.5</v>
      </c>
      <c r="J165" s="54">
        <v>8.5</v>
      </c>
      <c r="K165" s="54">
        <v>0</v>
      </c>
      <c r="L165" s="54">
        <v>0</v>
      </c>
      <c r="M165" s="21">
        <f t="shared" si="19"/>
        <v>33.5</v>
      </c>
      <c r="N165" s="54">
        <v>0</v>
      </c>
      <c r="O165" s="54">
        <v>8.5</v>
      </c>
      <c r="P165" s="54">
        <v>8</v>
      </c>
      <c r="Q165" s="54">
        <v>8.5</v>
      </c>
      <c r="R165" s="54">
        <v>8.5</v>
      </c>
      <c r="S165" s="54">
        <v>8</v>
      </c>
      <c r="T165" s="54">
        <v>0</v>
      </c>
      <c r="U165" s="21">
        <f t="shared" si="20"/>
        <v>41.5</v>
      </c>
      <c r="V165" s="22">
        <f t="shared" si="21"/>
        <v>75</v>
      </c>
      <c r="W165" s="20" t="s">
        <v>38</v>
      </c>
    </row>
    <row r="166" spans="1:23" s="20" customFormat="1" ht="17.5" customHeight="1" x14ac:dyDescent="0.25">
      <c r="A166" s="20" t="str">
        <f t="shared" ref="A166:A229" si="22">CONCATENATE(F166,G166,H166,I166,J166,K166,L166,N166,O166,P166,Q166,R166,S166,T166)</f>
        <v>0888880089.59.5800</v>
      </c>
      <c r="B166" s="20">
        <v>155</v>
      </c>
      <c r="C166" s="18" t="s">
        <v>317</v>
      </c>
      <c r="D166" s="50" t="s">
        <v>318</v>
      </c>
      <c r="E166" s="24" t="s">
        <v>73</v>
      </c>
      <c r="F166" s="54">
        <v>0</v>
      </c>
      <c r="G166" s="54">
        <v>8</v>
      </c>
      <c r="H166" s="54">
        <v>8</v>
      </c>
      <c r="I166" s="54">
        <v>8</v>
      </c>
      <c r="J166" s="54">
        <v>8</v>
      </c>
      <c r="K166" s="54">
        <v>8</v>
      </c>
      <c r="L166" s="54">
        <v>0</v>
      </c>
      <c r="M166" s="21">
        <f t="shared" ref="M166:M175" si="23">SUM(F166:L166)</f>
        <v>40</v>
      </c>
      <c r="N166" s="54">
        <v>0</v>
      </c>
      <c r="O166" s="54">
        <v>8</v>
      </c>
      <c r="P166" s="54">
        <v>9.5</v>
      </c>
      <c r="Q166" s="54">
        <v>9.5</v>
      </c>
      <c r="R166" s="54">
        <v>8</v>
      </c>
      <c r="S166" s="54">
        <v>0</v>
      </c>
      <c r="T166" s="54">
        <v>0</v>
      </c>
      <c r="U166" s="21">
        <f t="shared" ref="U166:U172" si="24">SUM(N166:T166)</f>
        <v>35</v>
      </c>
      <c r="V166" s="22">
        <f t="shared" ref="V166:V172" si="25">SUM(M166+U166)</f>
        <v>75</v>
      </c>
      <c r="W166" s="20" t="s">
        <v>38</v>
      </c>
    </row>
    <row r="167" spans="1:23" s="20" customFormat="1" ht="17.5" customHeight="1" x14ac:dyDescent="0.25">
      <c r="A167" s="20" t="str">
        <f t="shared" si="22"/>
        <v>08.258.2598.250008.258.2598.257.50</v>
      </c>
      <c r="B167" s="20">
        <v>156</v>
      </c>
      <c r="C167" s="19"/>
      <c r="D167" s="50" t="s">
        <v>319</v>
      </c>
      <c r="E167" s="24" t="s">
        <v>73</v>
      </c>
      <c r="F167" s="54">
        <v>0</v>
      </c>
      <c r="G167" s="54">
        <v>8.25</v>
      </c>
      <c r="H167" s="54">
        <v>8.25</v>
      </c>
      <c r="I167" s="54">
        <v>9</v>
      </c>
      <c r="J167" s="54">
        <v>8.25</v>
      </c>
      <c r="K167" s="54">
        <v>0</v>
      </c>
      <c r="L167" s="54">
        <v>0</v>
      </c>
      <c r="M167" s="21">
        <f t="shared" si="23"/>
        <v>33.75</v>
      </c>
      <c r="N167" s="54">
        <v>0</v>
      </c>
      <c r="O167" s="54">
        <v>8.25</v>
      </c>
      <c r="P167" s="54">
        <v>8.25</v>
      </c>
      <c r="Q167" s="54">
        <v>9</v>
      </c>
      <c r="R167" s="54">
        <v>8.25</v>
      </c>
      <c r="S167" s="54">
        <v>7.5</v>
      </c>
      <c r="T167" s="54">
        <v>0</v>
      </c>
      <c r="U167" s="21">
        <f t="shared" si="24"/>
        <v>41.25</v>
      </c>
      <c r="V167" s="22">
        <f t="shared" si="25"/>
        <v>75</v>
      </c>
      <c r="W167" s="20" t="s">
        <v>38</v>
      </c>
    </row>
    <row r="168" spans="1:23" s="20" customFormat="1" ht="17.5" customHeight="1" x14ac:dyDescent="0.25">
      <c r="A168" s="20" t="str">
        <f t="shared" si="22"/>
        <v>08.58.58.58.53.5008.58.58.58.53.50</v>
      </c>
      <c r="B168" s="20">
        <v>157</v>
      </c>
      <c r="C168" s="19"/>
      <c r="D168" s="50" t="s">
        <v>320</v>
      </c>
      <c r="E168" s="24" t="s">
        <v>17</v>
      </c>
      <c r="F168" s="54">
        <v>0</v>
      </c>
      <c r="G168" s="54">
        <v>8.5</v>
      </c>
      <c r="H168" s="54">
        <v>8.5</v>
      </c>
      <c r="I168" s="54">
        <v>8.5</v>
      </c>
      <c r="J168" s="54">
        <v>8.5</v>
      </c>
      <c r="K168" s="54">
        <v>3.5</v>
      </c>
      <c r="L168" s="54">
        <v>0</v>
      </c>
      <c r="M168" s="21">
        <f t="shared" si="23"/>
        <v>37.5</v>
      </c>
      <c r="N168" s="54">
        <v>0</v>
      </c>
      <c r="O168" s="54">
        <v>8.5</v>
      </c>
      <c r="P168" s="54">
        <v>8.5</v>
      </c>
      <c r="Q168" s="54">
        <v>8.5</v>
      </c>
      <c r="R168" s="54">
        <v>8.5</v>
      </c>
      <c r="S168" s="54">
        <v>3.5</v>
      </c>
      <c r="T168" s="54">
        <v>0</v>
      </c>
      <c r="U168" s="21">
        <f t="shared" si="24"/>
        <v>37.5</v>
      </c>
      <c r="V168" s="22">
        <f t="shared" si="25"/>
        <v>75</v>
      </c>
    </row>
    <row r="169" spans="1:23" s="20" customFormat="1" ht="17.5" customHeight="1" x14ac:dyDescent="0.25">
      <c r="A169" s="20" t="str">
        <f t="shared" si="22"/>
        <v>04444400444440</v>
      </c>
      <c r="B169" s="20">
        <v>158</v>
      </c>
      <c r="C169" s="19"/>
      <c r="D169" s="50" t="s">
        <v>22</v>
      </c>
      <c r="E169" s="24" t="s">
        <v>17</v>
      </c>
      <c r="F169" s="54">
        <v>0</v>
      </c>
      <c r="G169" s="54">
        <v>4</v>
      </c>
      <c r="H169" s="54">
        <v>4</v>
      </c>
      <c r="I169" s="54">
        <v>4</v>
      </c>
      <c r="J169" s="54">
        <v>4</v>
      </c>
      <c r="K169" s="54">
        <v>4</v>
      </c>
      <c r="L169" s="54">
        <v>0</v>
      </c>
      <c r="M169" s="21">
        <f t="shared" si="23"/>
        <v>20</v>
      </c>
      <c r="N169" s="54">
        <v>0</v>
      </c>
      <c r="O169" s="54">
        <v>4</v>
      </c>
      <c r="P169" s="54">
        <v>4</v>
      </c>
      <c r="Q169" s="54">
        <v>4</v>
      </c>
      <c r="R169" s="54">
        <v>4</v>
      </c>
      <c r="S169" s="54">
        <v>4</v>
      </c>
      <c r="T169" s="54">
        <v>0</v>
      </c>
      <c r="U169" s="21">
        <f t="shared" si="24"/>
        <v>20</v>
      </c>
      <c r="V169" s="22">
        <f t="shared" si="25"/>
        <v>40</v>
      </c>
    </row>
    <row r="170" spans="1:23" s="20" customFormat="1" ht="17.5" customHeight="1" x14ac:dyDescent="0.25">
      <c r="A170" s="20" t="str">
        <f t="shared" si="22"/>
        <v>009.598.5800888880</v>
      </c>
      <c r="C170" s="19"/>
      <c r="D170" s="55" t="s">
        <v>321</v>
      </c>
      <c r="E170" s="24" t="s">
        <v>73</v>
      </c>
      <c r="F170" s="54">
        <v>0</v>
      </c>
      <c r="G170" s="54">
        <v>0</v>
      </c>
      <c r="H170" s="54">
        <v>9.5</v>
      </c>
      <c r="I170" s="54">
        <v>9</v>
      </c>
      <c r="J170" s="54">
        <v>8.5</v>
      </c>
      <c r="K170" s="54">
        <v>8</v>
      </c>
      <c r="L170" s="54">
        <v>0</v>
      </c>
      <c r="M170" s="21">
        <f t="shared" si="23"/>
        <v>35</v>
      </c>
      <c r="N170" s="54">
        <v>0</v>
      </c>
      <c r="O170" s="54">
        <v>8</v>
      </c>
      <c r="P170" s="54">
        <v>8</v>
      </c>
      <c r="Q170" s="54">
        <v>8</v>
      </c>
      <c r="R170" s="54">
        <v>8</v>
      </c>
      <c r="S170" s="54">
        <v>8</v>
      </c>
      <c r="T170" s="54">
        <v>0</v>
      </c>
      <c r="U170" s="21">
        <f t="shared" si="24"/>
        <v>40</v>
      </c>
      <c r="V170" s="22">
        <f t="shared" si="25"/>
        <v>75</v>
      </c>
      <c r="W170" s="20" t="s">
        <v>38</v>
      </c>
    </row>
    <row r="171" spans="1:23" s="20" customFormat="1" ht="17.5" customHeight="1" x14ac:dyDescent="0.25">
      <c r="A171" s="20" t="str">
        <f t="shared" si="22"/>
        <v>08.58.58.58.56000998.58.50</v>
      </c>
      <c r="D171" s="50" t="s">
        <v>322</v>
      </c>
      <c r="E171" s="24" t="s">
        <v>73</v>
      </c>
      <c r="F171" s="54">
        <v>0</v>
      </c>
      <c r="G171" s="54">
        <v>8.5</v>
      </c>
      <c r="H171" s="54">
        <v>8.5</v>
      </c>
      <c r="I171" s="54">
        <v>8.5</v>
      </c>
      <c r="J171" s="54">
        <v>8.5</v>
      </c>
      <c r="K171" s="54">
        <v>6</v>
      </c>
      <c r="L171" s="54">
        <v>0</v>
      </c>
      <c r="M171" s="21">
        <f t="shared" si="23"/>
        <v>40</v>
      </c>
      <c r="N171" s="54">
        <v>0</v>
      </c>
      <c r="O171" s="54">
        <v>0</v>
      </c>
      <c r="P171" s="54">
        <v>9</v>
      </c>
      <c r="Q171" s="54">
        <v>9</v>
      </c>
      <c r="R171" s="54">
        <v>8.5</v>
      </c>
      <c r="S171" s="54">
        <v>8.5</v>
      </c>
      <c r="T171" s="54">
        <v>0</v>
      </c>
      <c r="U171" s="21">
        <f t="shared" si="24"/>
        <v>35</v>
      </c>
      <c r="V171" s="22">
        <f t="shared" si="25"/>
        <v>75</v>
      </c>
      <c r="W171" s="20" t="s">
        <v>38</v>
      </c>
    </row>
    <row r="172" spans="1:23" s="20" customFormat="1" ht="17.5" customHeight="1" x14ac:dyDescent="0.25">
      <c r="A172" s="20" t="str">
        <f t="shared" si="22"/>
        <v>08.59.58.758.56.50009.58.758.56.50</v>
      </c>
      <c r="D172" s="50" t="s">
        <v>323</v>
      </c>
      <c r="E172" s="24" t="s">
        <v>73</v>
      </c>
      <c r="F172" s="54">
        <v>0</v>
      </c>
      <c r="G172" s="54">
        <v>8.5</v>
      </c>
      <c r="H172" s="54">
        <v>9.5</v>
      </c>
      <c r="I172" s="54">
        <v>8.75</v>
      </c>
      <c r="J172" s="54">
        <v>8.5</v>
      </c>
      <c r="K172" s="54">
        <v>6.5</v>
      </c>
      <c r="L172" s="54">
        <v>0</v>
      </c>
      <c r="M172" s="21">
        <f t="shared" si="23"/>
        <v>41.75</v>
      </c>
      <c r="N172" s="54">
        <v>0</v>
      </c>
      <c r="O172" s="54">
        <v>0</v>
      </c>
      <c r="P172" s="54">
        <v>9.5</v>
      </c>
      <c r="Q172" s="54">
        <v>8.75</v>
      </c>
      <c r="R172" s="54">
        <v>8.5</v>
      </c>
      <c r="S172" s="54">
        <v>6.5</v>
      </c>
      <c r="T172" s="54">
        <v>0</v>
      </c>
      <c r="U172" s="21">
        <f t="shared" si="24"/>
        <v>33.25</v>
      </c>
      <c r="V172" s="22">
        <f t="shared" si="25"/>
        <v>75</v>
      </c>
      <c r="W172" s="20" t="s">
        <v>38</v>
      </c>
    </row>
    <row r="173" spans="1:23" s="20" customFormat="1" ht="17.5" customHeight="1" x14ac:dyDescent="0.25">
      <c r="A173" s="20" t="str">
        <f t="shared" si="22"/>
        <v>099099008.58.558.58.50</v>
      </c>
      <c r="D173" s="50" t="s">
        <v>324</v>
      </c>
      <c r="E173" s="24" t="s">
        <v>73</v>
      </c>
      <c r="F173" s="54">
        <v>0</v>
      </c>
      <c r="G173" s="54">
        <v>9</v>
      </c>
      <c r="H173" s="54">
        <v>9</v>
      </c>
      <c r="I173" s="54">
        <v>0</v>
      </c>
      <c r="J173" s="54">
        <v>9</v>
      </c>
      <c r="K173" s="54">
        <v>9</v>
      </c>
      <c r="L173" s="54">
        <v>0</v>
      </c>
      <c r="M173" s="21">
        <f t="shared" si="23"/>
        <v>36</v>
      </c>
      <c r="N173" s="54">
        <v>0</v>
      </c>
      <c r="O173" s="54">
        <v>8.5</v>
      </c>
      <c r="P173" s="54">
        <v>8.5</v>
      </c>
      <c r="Q173" s="54">
        <v>5</v>
      </c>
      <c r="R173" s="54">
        <v>8.5</v>
      </c>
      <c r="S173" s="54">
        <v>8.5</v>
      </c>
      <c r="T173" s="54">
        <v>0</v>
      </c>
      <c r="U173" s="21">
        <f t="shared" ref="U173:U175" si="26">SUM(N173:T173)</f>
        <v>39</v>
      </c>
      <c r="V173" s="22">
        <f t="shared" ref="V173:V177" si="27">SUM(M173+U173)</f>
        <v>75</v>
      </c>
      <c r="W173" s="20" t="s">
        <v>38</v>
      </c>
    </row>
    <row r="174" spans="1:23" s="20" customFormat="1" ht="17.5" customHeight="1" x14ac:dyDescent="0.25">
      <c r="A174" s="20" t="str">
        <f t="shared" si="22"/>
        <v>088.548.58.50088.548.58.50</v>
      </c>
      <c r="D174" s="50" t="s">
        <v>325</v>
      </c>
      <c r="E174" s="24" t="s">
        <v>17</v>
      </c>
      <c r="F174" s="54">
        <v>0</v>
      </c>
      <c r="G174" s="54">
        <v>8</v>
      </c>
      <c r="H174" s="54">
        <v>8.5</v>
      </c>
      <c r="I174" s="54">
        <v>4</v>
      </c>
      <c r="J174" s="54">
        <v>8.5</v>
      </c>
      <c r="K174" s="54">
        <v>8.5</v>
      </c>
      <c r="L174" s="54">
        <v>0</v>
      </c>
      <c r="M174" s="21">
        <f t="shared" si="23"/>
        <v>37.5</v>
      </c>
      <c r="N174" s="54">
        <v>0</v>
      </c>
      <c r="O174" s="54">
        <v>8</v>
      </c>
      <c r="P174" s="54">
        <v>8.5</v>
      </c>
      <c r="Q174" s="54">
        <v>4</v>
      </c>
      <c r="R174" s="54">
        <v>8.5</v>
      </c>
      <c r="S174" s="54">
        <v>8.5</v>
      </c>
      <c r="T174" s="54">
        <v>0</v>
      </c>
      <c r="U174" s="21">
        <f t="shared" si="26"/>
        <v>37.5</v>
      </c>
      <c r="V174" s="22">
        <f t="shared" si="27"/>
        <v>75</v>
      </c>
    </row>
    <row r="175" spans="1:23" s="20" customFormat="1" ht="17.5" customHeight="1" x14ac:dyDescent="0.25">
      <c r="A175" s="20" t="str">
        <f t="shared" si="22"/>
        <v>08.58.58.57.58.50098.58.57.500</v>
      </c>
      <c r="D175" s="50" t="s">
        <v>326</v>
      </c>
      <c r="E175" s="24" t="s">
        <v>73</v>
      </c>
      <c r="F175" s="54">
        <v>0</v>
      </c>
      <c r="G175" s="54">
        <v>8.5</v>
      </c>
      <c r="H175" s="54">
        <v>8.5</v>
      </c>
      <c r="I175" s="54">
        <v>8.5</v>
      </c>
      <c r="J175" s="54">
        <v>7.5</v>
      </c>
      <c r="K175" s="54">
        <v>8.5</v>
      </c>
      <c r="L175" s="54">
        <v>0</v>
      </c>
      <c r="M175" s="21">
        <f t="shared" si="23"/>
        <v>41.5</v>
      </c>
      <c r="N175" s="54">
        <v>0</v>
      </c>
      <c r="O175" s="54">
        <v>9</v>
      </c>
      <c r="P175" s="54">
        <v>8.5</v>
      </c>
      <c r="Q175" s="54">
        <v>8.5</v>
      </c>
      <c r="R175" s="54">
        <v>7.5</v>
      </c>
      <c r="S175" s="54">
        <v>0</v>
      </c>
      <c r="T175" s="54">
        <v>0</v>
      </c>
      <c r="U175" s="21">
        <f t="shared" si="26"/>
        <v>33.5</v>
      </c>
      <c r="V175" s="22">
        <f t="shared" si="27"/>
        <v>75</v>
      </c>
      <c r="W175" s="20" t="s">
        <v>38</v>
      </c>
    </row>
    <row r="176" spans="1:23" s="20" customFormat="1" ht="17.5" customHeight="1" x14ac:dyDescent="0.25">
      <c r="A176" s="20" t="str">
        <f t="shared" si="22"/>
        <v>08.58.258.258.258.25008.58.258.58.2500</v>
      </c>
      <c r="D176" s="50" t="s">
        <v>327</v>
      </c>
      <c r="E176" s="24" t="s">
        <v>73</v>
      </c>
      <c r="F176" s="54">
        <v>0</v>
      </c>
      <c r="G176" s="54">
        <v>8.5</v>
      </c>
      <c r="H176" s="54">
        <v>8.25</v>
      </c>
      <c r="I176" s="54">
        <v>8.25</v>
      </c>
      <c r="J176" s="54">
        <v>8.25</v>
      </c>
      <c r="K176" s="54">
        <v>8.25</v>
      </c>
      <c r="L176" s="54">
        <v>0</v>
      </c>
      <c r="M176" s="21">
        <f t="shared" ref="M176:M177" si="28">SUM(F176:L176)</f>
        <v>41.5</v>
      </c>
      <c r="N176" s="54">
        <v>0</v>
      </c>
      <c r="O176" s="54">
        <v>8.5</v>
      </c>
      <c r="P176" s="54">
        <v>8.25</v>
      </c>
      <c r="Q176" s="54">
        <v>8.5</v>
      </c>
      <c r="R176" s="54">
        <v>8.25</v>
      </c>
      <c r="S176" s="54">
        <v>0</v>
      </c>
      <c r="T176" s="54">
        <v>0</v>
      </c>
      <c r="U176" s="21">
        <f t="shared" ref="U176:U180" si="29">SUM(N176:T176)</f>
        <v>33.5</v>
      </c>
      <c r="V176" s="22">
        <f t="shared" si="27"/>
        <v>75</v>
      </c>
      <c r="W176" s="20" t="s">
        <v>38</v>
      </c>
    </row>
    <row r="177" spans="1:23" s="20" customFormat="1" ht="17.5" customHeight="1" x14ac:dyDescent="0.25">
      <c r="A177" s="20" t="str">
        <f t="shared" si="22"/>
        <v>08.758.758.757.756008.758.758.758.7500</v>
      </c>
      <c r="D177" s="50" t="s">
        <v>328</v>
      </c>
      <c r="E177" s="24" t="s">
        <v>73</v>
      </c>
      <c r="F177" s="54">
        <v>0</v>
      </c>
      <c r="G177" s="54">
        <v>8.75</v>
      </c>
      <c r="H177" s="54">
        <v>8.75</v>
      </c>
      <c r="I177" s="54">
        <v>8.75</v>
      </c>
      <c r="J177" s="54">
        <v>7.75</v>
      </c>
      <c r="K177" s="54">
        <v>6</v>
      </c>
      <c r="L177" s="54">
        <v>0</v>
      </c>
      <c r="M177" s="21">
        <f t="shared" si="28"/>
        <v>40</v>
      </c>
      <c r="N177" s="54">
        <v>0</v>
      </c>
      <c r="O177" s="54">
        <v>8.75</v>
      </c>
      <c r="P177" s="54">
        <v>8.75</v>
      </c>
      <c r="Q177" s="54">
        <v>8.75</v>
      </c>
      <c r="R177" s="54">
        <v>8.75</v>
      </c>
      <c r="S177" s="54">
        <v>0</v>
      </c>
      <c r="T177" s="54">
        <v>0</v>
      </c>
      <c r="U177" s="21">
        <f t="shared" si="29"/>
        <v>35</v>
      </c>
      <c r="V177" s="22">
        <f t="shared" si="27"/>
        <v>75</v>
      </c>
      <c r="W177" s="20" t="s">
        <v>38</v>
      </c>
    </row>
    <row r="178" spans="1:23" s="20" customFormat="1" ht="17.5" customHeight="1" x14ac:dyDescent="0.25">
      <c r="A178" s="20" t="str">
        <f t="shared" si="22"/>
        <v>08.258.258.258.258.50008.258.258.58.50</v>
      </c>
      <c r="D178" s="50" t="s">
        <v>329</v>
      </c>
      <c r="E178" s="24" t="s">
        <v>73</v>
      </c>
      <c r="F178" s="54">
        <v>0</v>
      </c>
      <c r="G178" s="56">
        <v>8.25</v>
      </c>
      <c r="H178" s="56">
        <v>8.25</v>
      </c>
      <c r="I178" s="56">
        <v>8.25</v>
      </c>
      <c r="J178" s="56">
        <v>8.25</v>
      </c>
      <c r="K178" s="54">
        <v>8.5</v>
      </c>
      <c r="L178" s="54">
        <v>0</v>
      </c>
      <c r="M178" s="21">
        <f>SUM(F178:L178)</f>
        <v>41.5</v>
      </c>
      <c r="N178" s="54">
        <v>0</v>
      </c>
      <c r="O178" s="54">
        <v>0</v>
      </c>
      <c r="P178" s="56">
        <v>8.25</v>
      </c>
      <c r="Q178" s="56">
        <v>8.25</v>
      </c>
      <c r="R178" s="54">
        <v>8.5</v>
      </c>
      <c r="S178" s="54">
        <v>8.5</v>
      </c>
      <c r="T178" s="54">
        <v>0</v>
      </c>
      <c r="U178" s="21">
        <f t="shared" si="29"/>
        <v>33.5</v>
      </c>
      <c r="V178" s="22">
        <f>SUM(M178+U178)</f>
        <v>75</v>
      </c>
      <c r="W178" s="20" t="s">
        <v>38</v>
      </c>
    </row>
    <row r="179" spans="1:23" s="20" customFormat="1" ht="17.5" customHeight="1" x14ac:dyDescent="0.25">
      <c r="A179" s="20" t="str">
        <f t="shared" si="22"/>
        <v>09.59.509.590088885.50</v>
      </c>
      <c r="D179" s="50" t="s">
        <v>330</v>
      </c>
      <c r="E179" s="24" t="s">
        <v>17</v>
      </c>
      <c r="F179" s="54">
        <v>0</v>
      </c>
      <c r="G179" s="54">
        <v>9.5</v>
      </c>
      <c r="H179" s="54">
        <v>9.5</v>
      </c>
      <c r="I179" s="54">
        <v>0</v>
      </c>
      <c r="J179" s="54">
        <v>9.5</v>
      </c>
      <c r="K179" s="54">
        <v>9</v>
      </c>
      <c r="L179" s="54">
        <v>0</v>
      </c>
      <c r="M179" s="21">
        <f>SUM(F179:L179)</f>
        <v>37.5</v>
      </c>
      <c r="N179" s="54">
        <v>0</v>
      </c>
      <c r="O179" s="54">
        <v>8</v>
      </c>
      <c r="P179" s="54">
        <v>8</v>
      </c>
      <c r="Q179" s="54">
        <v>8</v>
      </c>
      <c r="R179" s="54">
        <v>8</v>
      </c>
      <c r="S179" s="54">
        <v>5.5</v>
      </c>
      <c r="T179" s="54">
        <v>0</v>
      </c>
      <c r="U179" s="21">
        <f t="shared" si="29"/>
        <v>37.5</v>
      </c>
      <c r="V179" s="22">
        <f>SUM(M179+U179)</f>
        <v>75</v>
      </c>
    </row>
    <row r="180" spans="1:23" s="20" customFormat="1" ht="17.5" customHeight="1" x14ac:dyDescent="0.35">
      <c r="A180" s="20" t="str">
        <f t="shared" si="22"/>
        <v>08.58.58.588008.58.508.580</v>
      </c>
      <c r="D180" s="48" t="s">
        <v>331</v>
      </c>
      <c r="E180" s="24" t="s">
        <v>73</v>
      </c>
      <c r="F180" s="54">
        <v>0</v>
      </c>
      <c r="G180" s="54">
        <v>8.5</v>
      </c>
      <c r="H180" s="54">
        <v>8.5</v>
      </c>
      <c r="I180" s="54">
        <v>8.5</v>
      </c>
      <c r="J180" s="54">
        <v>8</v>
      </c>
      <c r="K180" s="54">
        <v>8</v>
      </c>
      <c r="L180" s="54">
        <v>0</v>
      </c>
      <c r="M180" s="21">
        <f>SUM(F180:L180)</f>
        <v>41.5</v>
      </c>
      <c r="N180" s="54">
        <v>0</v>
      </c>
      <c r="O180" s="54">
        <v>8.5</v>
      </c>
      <c r="P180" s="54">
        <v>8.5</v>
      </c>
      <c r="Q180" s="54">
        <v>0</v>
      </c>
      <c r="R180" s="54">
        <v>8.5</v>
      </c>
      <c r="S180" s="54">
        <v>8</v>
      </c>
      <c r="T180" s="54">
        <v>0</v>
      </c>
      <c r="U180" s="21">
        <f t="shared" si="29"/>
        <v>33.5</v>
      </c>
      <c r="V180" s="22">
        <f>SUM(M180+U180)</f>
        <v>75</v>
      </c>
      <c r="W180" s="20" t="s">
        <v>38</v>
      </c>
    </row>
    <row r="181" spans="1:23" s="20" customFormat="1" ht="17.5" customHeight="1" x14ac:dyDescent="0.25">
      <c r="A181" s="20" t="str">
        <f t="shared" si="22"/>
        <v>812125.5000812125.5000</v>
      </c>
      <c r="D181" s="50" t="s">
        <v>332</v>
      </c>
      <c r="E181" s="24" t="s">
        <v>17</v>
      </c>
      <c r="F181" s="57">
        <v>8</v>
      </c>
      <c r="G181" s="57">
        <v>12</v>
      </c>
      <c r="H181" s="57">
        <v>12</v>
      </c>
      <c r="I181" s="57">
        <v>5.5</v>
      </c>
      <c r="J181" s="57">
        <v>0</v>
      </c>
      <c r="K181" s="57">
        <v>0</v>
      </c>
      <c r="L181" s="57">
        <v>0</v>
      </c>
      <c r="M181" s="21">
        <v>37.5</v>
      </c>
      <c r="N181" s="57">
        <v>8</v>
      </c>
      <c r="O181" s="57">
        <v>12</v>
      </c>
      <c r="P181" s="57">
        <v>12</v>
      </c>
      <c r="Q181" s="57">
        <v>5.5</v>
      </c>
      <c r="R181" s="57">
        <v>0</v>
      </c>
      <c r="S181" s="57">
        <v>0</v>
      </c>
      <c r="T181" s="57">
        <v>0</v>
      </c>
      <c r="U181" s="21">
        <v>37.5</v>
      </c>
      <c r="V181" s="22">
        <v>75</v>
      </c>
    </row>
    <row r="182" spans="1:23" s="20" customFormat="1" ht="17.5" customHeight="1" x14ac:dyDescent="0.25">
      <c r="A182" s="20" t="str">
        <f t="shared" si="22"/>
        <v>09.58.58.57.58.5008.58.58.57.500</v>
      </c>
      <c r="D182" s="50" t="s">
        <v>333</v>
      </c>
      <c r="E182" s="24" t="s">
        <v>73</v>
      </c>
      <c r="F182" s="57">
        <v>0</v>
      </c>
      <c r="G182" s="57">
        <v>9.5</v>
      </c>
      <c r="H182" s="57">
        <v>8.5</v>
      </c>
      <c r="I182" s="57">
        <v>8.5</v>
      </c>
      <c r="J182" s="57">
        <v>7.5</v>
      </c>
      <c r="K182" s="57">
        <v>8.5</v>
      </c>
      <c r="L182" s="57">
        <v>0</v>
      </c>
      <c r="M182" s="21">
        <v>42</v>
      </c>
      <c r="N182" s="57">
        <v>0</v>
      </c>
      <c r="O182" s="57">
        <v>8.5</v>
      </c>
      <c r="P182" s="57">
        <v>8.5</v>
      </c>
      <c r="Q182" s="57">
        <v>8.5</v>
      </c>
      <c r="R182" s="57">
        <v>7.5</v>
      </c>
      <c r="S182" s="57">
        <v>0</v>
      </c>
      <c r="T182" s="57">
        <v>0</v>
      </c>
      <c r="U182" s="21">
        <v>33</v>
      </c>
      <c r="V182" s="22">
        <v>75</v>
      </c>
      <c r="W182" s="20" t="s">
        <v>38</v>
      </c>
    </row>
    <row r="183" spans="1:23" s="20" customFormat="1" ht="17.5" customHeight="1" x14ac:dyDescent="0.35">
      <c r="A183" s="20" t="str">
        <f t="shared" si="22"/>
        <v>0088.58.58.5008.58.58.5880</v>
      </c>
      <c r="D183" s="48" t="s">
        <v>334</v>
      </c>
      <c r="E183" s="24" t="s">
        <v>73</v>
      </c>
      <c r="F183" s="57">
        <v>0</v>
      </c>
      <c r="G183" s="57">
        <v>0</v>
      </c>
      <c r="H183" s="57">
        <v>8</v>
      </c>
      <c r="I183" s="57">
        <v>8.5</v>
      </c>
      <c r="J183" s="57">
        <v>8.5</v>
      </c>
      <c r="K183" s="57">
        <v>8.5</v>
      </c>
      <c r="L183" s="57">
        <v>0</v>
      </c>
      <c r="M183" s="21">
        <f t="shared" ref="M183" si="30">SUM(F183:L183)</f>
        <v>33.5</v>
      </c>
      <c r="N183" s="57">
        <v>0</v>
      </c>
      <c r="O183" s="57">
        <v>8.5</v>
      </c>
      <c r="P183" s="57">
        <v>8.5</v>
      </c>
      <c r="Q183" s="57">
        <v>8.5</v>
      </c>
      <c r="R183" s="57">
        <v>8</v>
      </c>
      <c r="S183" s="57">
        <v>8</v>
      </c>
      <c r="T183" s="57">
        <v>0</v>
      </c>
      <c r="U183" s="21">
        <f t="shared" ref="U183" si="31">SUM(N183:T183)</f>
        <v>41.5</v>
      </c>
      <c r="V183" s="22">
        <f t="shared" ref="V183" si="32">SUM(M183+U183)</f>
        <v>75</v>
      </c>
      <c r="W183" s="20" t="s">
        <v>38</v>
      </c>
    </row>
    <row r="184" spans="1:23" s="20" customFormat="1" ht="17.5" customHeight="1" x14ac:dyDescent="0.35">
      <c r="A184" s="20" t="str">
        <f t="shared" si="22"/>
        <v>09.59.59.590009.59.59.5900</v>
      </c>
      <c r="D184" s="48" t="s">
        <v>335</v>
      </c>
      <c r="E184" s="24" t="s">
        <v>17</v>
      </c>
      <c r="F184" s="57">
        <v>0</v>
      </c>
      <c r="G184" s="57">
        <v>9.5</v>
      </c>
      <c r="H184" s="57">
        <v>9.5</v>
      </c>
      <c r="I184" s="57">
        <v>9.5</v>
      </c>
      <c r="J184" s="57">
        <v>9</v>
      </c>
      <c r="K184" s="57">
        <v>0</v>
      </c>
      <c r="L184" s="57">
        <v>0</v>
      </c>
      <c r="M184" s="21">
        <f t="shared" ref="M184" si="33">SUM(F184:L184)</f>
        <v>37.5</v>
      </c>
      <c r="N184" s="57">
        <v>0</v>
      </c>
      <c r="O184" s="57">
        <v>9.5</v>
      </c>
      <c r="P184" s="57">
        <v>9.5</v>
      </c>
      <c r="Q184" s="57">
        <v>9.5</v>
      </c>
      <c r="R184" s="57">
        <v>9</v>
      </c>
      <c r="S184" s="57">
        <v>0</v>
      </c>
      <c r="T184" s="57">
        <v>0</v>
      </c>
      <c r="U184" s="21">
        <f t="shared" ref="U184" si="34">SUM(N184:T184)</f>
        <v>37.5</v>
      </c>
      <c r="V184" s="22">
        <f t="shared" ref="V184" si="35">SUM(M184+U184)</f>
        <v>75</v>
      </c>
    </row>
    <row r="185" spans="1:23" s="20" customFormat="1" ht="17.5" customHeight="1" x14ac:dyDescent="0.35">
      <c r="A185" s="20" t="str">
        <f t="shared" si="22"/>
        <v>08.58.58.58.580088.58.5800</v>
      </c>
      <c r="D185" s="48" t="s">
        <v>336</v>
      </c>
      <c r="E185" s="24" t="s">
        <v>73</v>
      </c>
      <c r="F185" s="57">
        <v>0</v>
      </c>
      <c r="G185" s="57">
        <v>8.5</v>
      </c>
      <c r="H185" s="57">
        <v>8.5</v>
      </c>
      <c r="I185" s="57">
        <v>8.5</v>
      </c>
      <c r="J185" s="57">
        <v>8.5</v>
      </c>
      <c r="K185" s="57">
        <v>8</v>
      </c>
      <c r="L185" s="57">
        <v>0</v>
      </c>
      <c r="M185" s="21">
        <f t="shared" ref="M185" si="36">SUM(F185:L185)</f>
        <v>42</v>
      </c>
      <c r="N185" s="57">
        <v>0</v>
      </c>
      <c r="O185" s="57">
        <v>8</v>
      </c>
      <c r="P185" s="57">
        <v>8.5</v>
      </c>
      <c r="Q185" s="57">
        <v>8.5</v>
      </c>
      <c r="R185" s="57">
        <v>8</v>
      </c>
      <c r="S185" s="57">
        <v>0</v>
      </c>
      <c r="T185" s="57">
        <v>0</v>
      </c>
      <c r="U185" s="21">
        <f t="shared" ref="U185" si="37">SUM(N185:T185)</f>
        <v>33</v>
      </c>
      <c r="V185" s="22">
        <f t="shared" ref="V185" si="38">SUM(M185+U185)</f>
        <v>75</v>
      </c>
      <c r="W185" s="20" t="s">
        <v>38</v>
      </c>
    </row>
    <row r="186" spans="1:23" s="20" customFormat="1" ht="17.5" customHeight="1" x14ac:dyDescent="0.35">
      <c r="A186" s="20" t="str">
        <f t="shared" si="22"/>
        <v>099999007.57.57.57.500</v>
      </c>
      <c r="D186" s="48" t="s">
        <v>337</v>
      </c>
      <c r="E186" s="24" t="s">
        <v>73</v>
      </c>
      <c r="F186" s="57">
        <v>0</v>
      </c>
      <c r="G186" s="57">
        <v>9</v>
      </c>
      <c r="H186" s="57">
        <v>9</v>
      </c>
      <c r="I186" s="57">
        <v>9</v>
      </c>
      <c r="J186" s="57">
        <v>9</v>
      </c>
      <c r="K186" s="57">
        <v>9</v>
      </c>
      <c r="L186" s="57">
        <v>0</v>
      </c>
      <c r="M186" s="21">
        <f t="shared" ref="M186:M187" si="39">SUM(F186:L186)</f>
        <v>45</v>
      </c>
      <c r="N186" s="57">
        <v>0</v>
      </c>
      <c r="O186" s="57">
        <v>7.5</v>
      </c>
      <c r="P186" s="57">
        <v>7.5</v>
      </c>
      <c r="Q186" s="57">
        <v>7.5</v>
      </c>
      <c r="R186" s="57">
        <v>7.5</v>
      </c>
      <c r="S186" s="57">
        <v>0</v>
      </c>
      <c r="T186" s="57">
        <v>0</v>
      </c>
      <c r="U186" s="21">
        <f t="shared" ref="U186:U187" si="40">SUM(N186:T186)</f>
        <v>30</v>
      </c>
      <c r="V186" s="22">
        <f t="shared" ref="V186:V187" si="41">SUM(M186+U186)</f>
        <v>75</v>
      </c>
      <c r="W186" s="20" t="s">
        <v>38</v>
      </c>
    </row>
    <row r="187" spans="1:23" s="20" customFormat="1" ht="17.5" customHeight="1" x14ac:dyDescent="0.35">
      <c r="A187" s="20" t="str">
        <f t="shared" si="22"/>
        <v>08.58.58.58.57.500098.58.57.50</v>
      </c>
      <c r="D187" s="48" t="s">
        <v>338</v>
      </c>
      <c r="E187" s="24" t="s">
        <v>73</v>
      </c>
      <c r="F187" s="57">
        <v>0</v>
      </c>
      <c r="G187" s="57">
        <v>8.5</v>
      </c>
      <c r="H187" s="57">
        <v>8.5</v>
      </c>
      <c r="I187" s="57">
        <v>8.5</v>
      </c>
      <c r="J187" s="57">
        <v>8.5</v>
      </c>
      <c r="K187" s="57">
        <v>7.5</v>
      </c>
      <c r="L187" s="57">
        <v>0</v>
      </c>
      <c r="M187" s="21">
        <f t="shared" si="39"/>
        <v>41.5</v>
      </c>
      <c r="N187" s="57">
        <v>0</v>
      </c>
      <c r="O187" s="57">
        <v>0</v>
      </c>
      <c r="P187" s="57">
        <v>9</v>
      </c>
      <c r="Q187" s="57">
        <v>8.5</v>
      </c>
      <c r="R187" s="57">
        <v>8.5</v>
      </c>
      <c r="S187" s="57">
        <v>7.5</v>
      </c>
      <c r="T187" s="57">
        <v>0</v>
      </c>
      <c r="U187" s="21">
        <f t="shared" si="40"/>
        <v>33.5</v>
      </c>
      <c r="V187" s="22">
        <f t="shared" si="41"/>
        <v>75</v>
      </c>
      <c r="W187" s="20" t="s">
        <v>38</v>
      </c>
    </row>
    <row r="188" spans="1:23" ht="17.5" customHeight="1" x14ac:dyDescent="0.35">
      <c r="A188" t="str">
        <f t="shared" si="22"/>
        <v>08888800998.508.50</v>
      </c>
      <c r="D188" s="3" t="s">
        <v>339</v>
      </c>
      <c r="E188" s="4" t="s">
        <v>73</v>
      </c>
      <c r="F188" s="49">
        <v>0</v>
      </c>
      <c r="G188" s="49">
        <v>8</v>
      </c>
      <c r="H188" s="49">
        <v>8</v>
      </c>
      <c r="I188" s="49">
        <v>8</v>
      </c>
      <c r="J188" s="49">
        <v>8</v>
      </c>
      <c r="K188" s="49">
        <v>8</v>
      </c>
      <c r="L188" s="49">
        <v>0</v>
      </c>
      <c r="M188" s="45">
        <f t="shared" ref="M188" si="42">SUM(F188:L188)</f>
        <v>40</v>
      </c>
      <c r="N188" s="49">
        <v>0</v>
      </c>
      <c r="O188" s="49">
        <v>9</v>
      </c>
      <c r="P188" s="49">
        <v>9</v>
      </c>
      <c r="Q188" s="49">
        <v>8.5</v>
      </c>
      <c r="R188" s="49">
        <v>0</v>
      </c>
      <c r="S188" s="49">
        <v>8.5</v>
      </c>
      <c r="T188" s="49">
        <v>0</v>
      </c>
      <c r="U188" s="45">
        <f t="shared" ref="U188" si="43">SUM(N188:T188)</f>
        <v>35</v>
      </c>
      <c r="V188" s="46">
        <f t="shared" ref="V188" si="44">SUM(M188+U188)</f>
        <v>75</v>
      </c>
      <c r="W188" s="20" t="s">
        <v>38</v>
      </c>
    </row>
    <row r="189" spans="1:23" s="20" customFormat="1" ht="17.5" customHeight="1" x14ac:dyDescent="0.35">
      <c r="A189" s="20" t="str">
        <f t="shared" si="22"/>
        <v>04.59.509.59.54.504.59.509.59.54.5</v>
      </c>
      <c r="D189" s="3" t="s">
        <v>340</v>
      </c>
      <c r="E189" s="4" t="s">
        <v>17</v>
      </c>
      <c r="F189" s="49">
        <v>0</v>
      </c>
      <c r="G189" s="49">
        <v>4.5</v>
      </c>
      <c r="H189" s="49">
        <v>9.5</v>
      </c>
      <c r="I189" s="49">
        <v>0</v>
      </c>
      <c r="J189" s="49">
        <v>9.5</v>
      </c>
      <c r="K189" s="49">
        <v>9.5</v>
      </c>
      <c r="L189" s="49">
        <v>4.5</v>
      </c>
      <c r="M189" s="45">
        <f t="shared" ref="M189:M190" si="45">SUM(F189:L189)</f>
        <v>37.5</v>
      </c>
      <c r="N189" s="49">
        <v>0</v>
      </c>
      <c r="O189" s="49">
        <v>4.5</v>
      </c>
      <c r="P189" s="49">
        <v>9.5</v>
      </c>
      <c r="Q189" s="49">
        <v>0</v>
      </c>
      <c r="R189" s="49">
        <v>9.5</v>
      </c>
      <c r="S189" s="49">
        <v>9.5</v>
      </c>
      <c r="T189" s="49">
        <v>4.5</v>
      </c>
      <c r="U189" s="45">
        <f t="shared" ref="U189:U190" si="46">SUM(N189:T189)</f>
        <v>37.5</v>
      </c>
      <c r="V189" s="46">
        <f t="shared" ref="V189:V190" si="47">SUM(M189+U189)</f>
        <v>75</v>
      </c>
    </row>
    <row r="190" spans="1:23" s="20" customFormat="1" ht="17.5" customHeight="1" x14ac:dyDescent="0.35">
      <c r="A190" s="20" t="str">
        <f t="shared" si="22"/>
        <v>08.56.5778.5008.56.5778.50</v>
      </c>
      <c r="D190" s="3" t="s">
        <v>341</v>
      </c>
      <c r="E190" s="4" t="s">
        <v>17</v>
      </c>
      <c r="F190" s="49">
        <v>0</v>
      </c>
      <c r="G190" s="49">
        <v>8.5</v>
      </c>
      <c r="H190" s="49">
        <v>6.5</v>
      </c>
      <c r="I190" s="49">
        <v>7</v>
      </c>
      <c r="J190" s="49">
        <v>7</v>
      </c>
      <c r="K190" s="49">
        <v>8.5</v>
      </c>
      <c r="L190" s="49">
        <v>0</v>
      </c>
      <c r="M190" s="45">
        <f t="shared" si="45"/>
        <v>37.5</v>
      </c>
      <c r="N190" s="49">
        <v>0</v>
      </c>
      <c r="O190" s="49">
        <v>8.5</v>
      </c>
      <c r="P190" s="49">
        <v>6.5</v>
      </c>
      <c r="Q190" s="49">
        <v>7</v>
      </c>
      <c r="R190" s="49">
        <v>7</v>
      </c>
      <c r="S190" s="49">
        <v>8.5</v>
      </c>
      <c r="T190" s="49">
        <v>0</v>
      </c>
      <c r="U190" s="45">
        <f t="shared" si="46"/>
        <v>37.5</v>
      </c>
      <c r="V190" s="46">
        <f t="shared" si="47"/>
        <v>75</v>
      </c>
    </row>
    <row r="191" spans="1:23" s="20" customFormat="1" ht="17.5" customHeight="1" x14ac:dyDescent="0.35">
      <c r="A191" s="20" t="str">
        <f t="shared" si="22"/>
        <v>09.59.59.590009.59.59.5900</v>
      </c>
      <c r="D191" s="50" t="s">
        <v>342</v>
      </c>
      <c r="E191" s="47" t="s">
        <v>17</v>
      </c>
      <c r="F191" s="49">
        <v>0</v>
      </c>
      <c r="G191" s="49">
        <v>9.5</v>
      </c>
      <c r="H191" s="49">
        <v>9.5</v>
      </c>
      <c r="I191" s="49">
        <v>9.5</v>
      </c>
      <c r="J191" s="49">
        <v>9</v>
      </c>
      <c r="K191" s="49">
        <v>0</v>
      </c>
      <c r="L191" s="49">
        <v>0</v>
      </c>
      <c r="M191" s="45">
        <f t="shared" ref="M191:M200" si="48">SUM(F191:L191)</f>
        <v>37.5</v>
      </c>
      <c r="N191" s="49">
        <v>0</v>
      </c>
      <c r="O191" s="49">
        <v>9.5</v>
      </c>
      <c r="P191" s="49">
        <v>9.5</v>
      </c>
      <c r="Q191" s="49">
        <v>9.5</v>
      </c>
      <c r="R191" s="49">
        <v>9</v>
      </c>
      <c r="S191" s="49">
        <v>0</v>
      </c>
      <c r="T191" s="49">
        <v>0</v>
      </c>
      <c r="U191" s="45">
        <f t="shared" ref="U191:U196" si="49">SUM(N191:T191)</f>
        <v>37.5</v>
      </c>
      <c r="V191" s="46">
        <f t="shared" ref="V191:V196" si="50">SUM(M191+U191)</f>
        <v>75</v>
      </c>
    </row>
    <row r="192" spans="1:23" s="20" customFormat="1" ht="17.5" customHeight="1" x14ac:dyDescent="0.35">
      <c r="A192" s="20" t="str">
        <f t="shared" si="22"/>
        <v>07.57.56.58.57.5007.57.56.58.57.50</v>
      </c>
      <c r="D192" s="50" t="s">
        <v>343</v>
      </c>
      <c r="E192" s="47" t="s">
        <v>17</v>
      </c>
      <c r="F192" s="49">
        <v>0</v>
      </c>
      <c r="G192" s="49">
        <v>7.5</v>
      </c>
      <c r="H192" s="49">
        <v>7.5</v>
      </c>
      <c r="I192" s="49">
        <v>6.5</v>
      </c>
      <c r="J192" s="49">
        <v>8.5</v>
      </c>
      <c r="K192" s="49">
        <v>7.5</v>
      </c>
      <c r="L192" s="49">
        <v>0</v>
      </c>
      <c r="M192" s="45">
        <f t="shared" si="48"/>
        <v>37.5</v>
      </c>
      <c r="N192" s="49">
        <v>0</v>
      </c>
      <c r="O192" s="49">
        <v>7.5</v>
      </c>
      <c r="P192" s="49">
        <v>7.5</v>
      </c>
      <c r="Q192" s="49">
        <v>6.5</v>
      </c>
      <c r="R192" s="49">
        <v>8.5</v>
      </c>
      <c r="S192" s="49">
        <v>7.5</v>
      </c>
      <c r="T192" s="49">
        <v>0</v>
      </c>
      <c r="U192" s="45">
        <f t="shared" si="49"/>
        <v>37.5</v>
      </c>
      <c r="V192" s="46">
        <f t="shared" si="50"/>
        <v>75</v>
      </c>
    </row>
    <row r="193" spans="1:23" s="20" customFormat="1" ht="17.5" customHeight="1" x14ac:dyDescent="0.35">
      <c r="A193" s="20" t="str">
        <f t="shared" si="22"/>
        <v>02.52.52.52.52.5002.52.52.52.52.50</v>
      </c>
      <c r="D193" s="48" t="s">
        <v>344</v>
      </c>
      <c r="E193" s="4" t="s">
        <v>345</v>
      </c>
      <c r="F193" s="49">
        <v>0</v>
      </c>
      <c r="G193" s="49">
        <v>2.5</v>
      </c>
      <c r="H193" s="49">
        <v>2.5</v>
      </c>
      <c r="I193" s="49">
        <v>2.5</v>
      </c>
      <c r="J193" s="49">
        <v>2.5</v>
      </c>
      <c r="K193" s="49">
        <v>2.5</v>
      </c>
      <c r="L193" s="49">
        <v>0</v>
      </c>
      <c r="M193" s="45">
        <f t="shared" si="48"/>
        <v>12.5</v>
      </c>
      <c r="N193" s="49">
        <v>0</v>
      </c>
      <c r="O193" s="49">
        <v>2.5</v>
      </c>
      <c r="P193" s="49">
        <v>2.5</v>
      </c>
      <c r="Q193" s="49">
        <v>2.5</v>
      </c>
      <c r="R193" s="49">
        <v>2.5</v>
      </c>
      <c r="S193" s="49">
        <v>2.5</v>
      </c>
      <c r="T193" s="49">
        <v>0</v>
      </c>
      <c r="U193" s="45">
        <f t="shared" si="49"/>
        <v>12.5</v>
      </c>
      <c r="V193" s="46">
        <f t="shared" si="50"/>
        <v>25</v>
      </c>
    </row>
    <row r="194" spans="1:23" s="20" customFormat="1" ht="17.5" customHeight="1" x14ac:dyDescent="0.35">
      <c r="A194" s="20" t="str">
        <f t="shared" si="22"/>
        <v>078.58.58.58.5008.58.58.58.500</v>
      </c>
      <c r="D194" s="50" t="s">
        <v>346</v>
      </c>
      <c r="E194" s="24" t="s">
        <v>73</v>
      </c>
      <c r="F194" s="49">
        <v>0</v>
      </c>
      <c r="G194" s="49">
        <v>7</v>
      </c>
      <c r="H194" s="49">
        <v>8.5</v>
      </c>
      <c r="I194" s="49">
        <v>8.5</v>
      </c>
      <c r="J194" s="49">
        <v>8.5</v>
      </c>
      <c r="K194" s="49">
        <v>8.5</v>
      </c>
      <c r="L194" s="49">
        <v>0</v>
      </c>
      <c r="M194" s="45">
        <f t="shared" si="48"/>
        <v>41</v>
      </c>
      <c r="N194" s="49">
        <v>0</v>
      </c>
      <c r="O194" s="49">
        <v>8.5</v>
      </c>
      <c r="P194" s="49">
        <v>8.5</v>
      </c>
      <c r="Q194" s="49">
        <v>8.5</v>
      </c>
      <c r="R194" s="49">
        <v>8.5</v>
      </c>
      <c r="S194" s="49">
        <v>0</v>
      </c>
      <c r="T194" s="49">
        <v>0</v>
      </c>
      <c r="U194" s="45">
        <f t="shared" si="49"/>
        <v>34</v>
      </c>
      <c r="V194" s="46">
        <f t="shared" si="50"/>
        <v>75</v>
      </c>
      <c r="W194" s="20" t="s">
        <v>38</v>
      </c>
    </row>
    <row r="195" spans="1:23" s="20" customFormat="1" ht="17.5" customHeight="1" x14ac:dyDescent="0.35">
      <c r="A195" s="20" t="str">
        <f t="shared" si="22"/>
        <v>08.58.5887.50009.58.58.580</v>
      </c>
      <c r="D195" s="50" t="s">
        <v>347</v>
      </c>
      <c r="E195" s="24" t="s">
        <v>73</v>
      </c>
      <c r="F195" s="49">
        <v>0</v>
      </c>
      <c r="G195" s="49">
        <v>8.5</v>
      </c>
      <c r="H195" s="49">
        <v>8.5</v>
      </c>
      <c r="I195" s="49">
        <v>8</v>
      </c>
      <c r="J195" s="49">
        <v>8</v>
      </c>
      <c r="K195" s="49">
        <v>7.5</v>
      </c>
      <c r="L195" s="49">
        <v>0</v>
      </c>
      <c r="M195" s="45">
        <f t="shared" si="48"/>
        <v>40.5</v>
      </c>
      <c r="N195" s="49">
        <v>0</v>
      </c>
      <c r="O195" s="49">
        <v>0</v>
      </c>
      <c r="P195" s="49">
        <v>9.5</v>
      </c>
      <c r="Q195" s="49">
        <v>8.5</v>
      </c>
      <c r="R195" s="49">
        <v>8.5</v>
      </c>
      <c r="S195" s="49">
        <v>8</v>
      </c>
      <c r="T195" s="49">
        <v>0</v>
      </c>
      <c r="U195" s="45">
        <f t="shared" si="49"/>
        <v>34.5</v>
      </c>
      <c r="V195" s="46">
        <f t="shared" si="50"/>
        <v>75</v>
      </c>
      <c r="W195" s="20" t="s">
        <v>38</v>
      </c>
    </row>
    <row r="196" spans="1:23" s="20" customFormat="1" ht="17.5" customHeight="1" x14ac:dyDescent="0.35">
      <c r="A196" s="20" t="str">
        <f t="shared" si="22"/>
        <v>07.57.57.57.507.57.507.57.57.57.50</v>
      </c>
      <c r="D196" s="50" t="s">
        <v>348</v>
      </c>
      <c r="E196" s="24" t="s">
        <v>17</v>
      </c>
      <c r="F196" s="49">
        <v>0</v>
      </c>
      <c r="G196" s="49">
        <v>7.5</v>
      </c>
      <c r="H196" s="49">
        <v>7.5</v>
      </c>
      <c r="I196" s="49">
        <v>7.5</v>
      </c>
      <c r="J196" s="49">
        <v>7.5</v>
      </c>
      <c r="K196" s="49">
        <v>0</v>
      </c>
      <c r="L196" s="49">
        <v>7.5</v>
      </c>
      <c r="M196" s="45">
        <f t="shared" si="48"/>
        <v>37.5</v>
      </c>
      <c r="N196" s="49">
        <v>7.5</v>
      </c>
      <c r="O196" s="49">
        <v>0</v>
      </c>
      <c r="P196" s="49">
        <v>7.5</v>
      </c>
      <c r="Q196" s="49">
        <v>7.5</v>
      </c>
      <c r="R196" s="49">
        <v>7.5</v>
      </c>
      <c r="S196" s="49">
        <v>7.5</v>
      </c>
      <c r="T196" s="49">
        <v>0</v>
      </c>
      <c r="U196" s="45">
        <f t="shared" si="49"/>
        <v>37.5</v>
      </c>
      <c r="V196" s="46">
        <f t="shared" si="50"/>
        <v>75</v>
      </c>
    </row>
    <row r="197" spans="1:23" s="20" customFormat="1" ht="17.5" customHeight="1" x14ac:dyDescent="0.35">
      <c r="A197" s="20" t="str">
        <f t="shared" si="22"/>
        <v>07.57.57.57.507.507.57.57.57.57.50</v>
      </c>
      <c r="D197" s="50" t="s">
        <v>349</v>
      </c>
      <c r="E197" s="24" t="s">
        <v>17</v>
      </c>
      <c r="F197" s="49">
        <v>0</v>
      </c>
      <c r="G197" s="49">
        <v>7.5</v>
      </c>
      <c r="H197" s="49">
        <v>7.5</v>
      </c>
      <c r="I197" s="49">
        <v>7.5</v>
      </c>
      <c r="J197" s="49">
        <v>7.5</v>
      </c>
      <c r="K197" s="49">
        <v>0</v>
      </c>
      <c r="L197" s="49">
        <v>7.5</v>
      </c>
      <c r="M197" s="45">
        <f t="shared" si="48"/>
        <v>37.5</v>
      </c>
      <c r="N197" s="49">
        <v>0</v>
      </c>
      <c r="O197" s="49">
        <v>7.5</v>
      </c>
      <c r="P197" s="49">
        <v>7.5</v>
      </c>
      <c r="Q197" s="49">
        <v>7.5</v>
      </c>
      <c r="R197" s="49">
        <v>7.5</v>
      </c>
      <c r="S197" s="49">
        <v>7.5</v>
      </c>
      <c r="T197" s="49">
        <v>0</v>
      </c>
      <c r="U197" s="45">
        <f t="shared" ref="U197" si="51">SUM(N197:T197)</f>
        <v>37.5</v>
      </c>
      <c r="V197" s="46">
        <f t="shared" ref="V197" si="52">SUM(M197+U197)</f>
        <v>75</v>
      </c>
    </row>
    <row r="198" spans="1:23" s="20" customFormat="1" ht="17.5" customHeight="1" x14ac:dyDescent="0.35">
      <c r="A198" s="20" t="str">
        <f t="shared" si="22"/>
        <v>07.57.57.57.57.5007.57.57.57.507.5</v>
      </c>
      <c r="D198" s="50" t="s">
        <v>350</v>
      </c>
      <c r="E198" s="24" t="s">
        <v>17</v>
      </c>
      <c r="F198" s="49">
        <v>0</v>
      </c>
      <c r="G198" s="49">
        <v>7.5</v>
      </c>
      <c r="H198" s="49">
        <v>7.5</v>
      </c>
      <c r="I198" s="49">
        <v>7.5</v>
      </c>
      <c r="J198" s="49">
        <v>7.5</v>
      </c>
      <c r="K198" s="49">
        <v>7.5</v>
      </c>
      <c r="L198" s="49">
        <v>0</v>
      </c>
      <c r="M198" s="45">
        <f t="shared" si="48"/>
        <v>37.5</v>
      </c>
      <c r="N198" s="49">
        <v>0</v>
      </c>
      <c r="O198" s="49">
        <v>7.5</v>
      </c>
      <c r="P198" s="49">
        <v>7.5</v>
      </c>
      <c r="Q198" s="49">
        <v>7.5</v>
      </c>
      <c r="R198" s="49">
        <v>7.5</v>
      </c>
      <c r="S198" s="49">
        <v>0</v>
      </c>
      <c r="T198" s="49">
        <v>7.5</v>
      </c>
      <c r="U198" s="45">
        <f t="shared" ref="U198:U200" si="53">SUM(N198:T198)</f>
        <v>37.5</v>
      </c>
      <c r="V198" s="46">
        <f t="shared" ref="V198:V200" si="54">SUM(M198+U198)</f>
        <v>75</v>
      </c>
    </row>
    <row r="199" spans="1:23" s="20" customFormat="1" ht="17.5" customHeight="1" x14ac:dyDescent="0.35">
      <c r="A199" s="20" t="str">
        <f t="shared" si="22"/>
        <v>08988900098880</v>
      </c>
      <c r="D199" s="50" t="s">
        <v>351</v>
      </c>
      <c r="E199" s="24" t="s">
        <v>73</v>
      </c>
      <c r="F199" s="49">
        <v>0</v>
      </c>
      <c r="G199" s="49">
        <v>8</v>
      </c>
      <c r="H199" s="49">
        <v>9</v>
      </c>
      <c r="I199" s="49">
        <v>8</v>
      </c>
      <c r="J199" s="49">
        <v>8</v>
      </c>
      <c r="K199" s="49">
        <v>9</v>
      </c>
      <c r="L199" s="49">
        <v>0</v>
      </c>
      <c r="M199" s="45">
        <f t="shared" si="48"/>
        <v>42</v>
      </c>
      <c r="N199" s="49">
        <v>0</v>
      </c>
      <c r="O199" s="49">
        <v>0</v>
      </c>
      <c r="P199" s="49">
        <v>9</v>
      </c>
      <c r="Q199" s="49">
        <v>8</v>
      </c>
      <c r="R199" s="49">
        <v>8</v>
      </c>
      <c r="S199" s="49">
        <v>8</v>
      </c>
      <c r="T199" s="49">
        <v>0</v>
      </c>
      <c r="U199" s="45">
        <f t="shared" si="53"/>
        <v>33</v>
      </c>
      <c r="V199" s="46">
        <f t="shared" si="54"/>
        <v>75</v>
      </c>
      <c r="W199" s="20" t="s">
        <v>38</v>
      </c>
    </row>
    <row r="200" spans="1:23" s="20" customFormat="1" ht="17.5" customHeight="1" x14ac:dyDescent="0.35">
      <c r="A200" s="20" t="str">
        <f t="shared" si="22"/>
        <v>0010.599900010.59990</v>
      </c>
      <c r="D200" s="50" t="s">
        <v>352</v>
      </c>
      <c r="E200" s="24" t="s">
        <v>17</v>
      </c>
      <c r="F200" s="49">
        <v>0</v>
      </c>
      <c r="G200" s="49">
        <v>0</v>
      </c>
      <c r="H200" s="49">
        <v>10.5</v>
      </c>
      <c r="I200" s="49">
        <v>9</v>
      </c>
      <c r="J200" s="49">
        <v>9</v>
      </c>
      <c r="K200" s="49">
        <v>9</v>
      </c>
      <c r="L200" s="49">
        <v>0</v>
      </c>
      <c r="M200" s="45">
        <f t="shared" si="48"/>
        <v>37.5</v>
      </c>
      <c r="N200" s="49">
        <v>0</v>
      </c>
      <c r="O200" s="49">
        <v>0</v>
      </c>
      <c r="P200" s="49">
        <v>10.5</v>
      </c>
      <c r="Q200" s="49">
        <v>9</v>
      </c>
      <c r="R200" s="49">
        <v>9</v>
      </c>
      <c r="S200" s="49">
        <v>9</v>
      </c>
      <c r="T200" s="49">
        <v>0</v>
      </c>
      <c r="U200" s="45">
        <f t="shared" si="53"/>
        <v>37.5</v>
      </c>
      <c r="V200" s="46">
        <f t="shared" si="54"/>
        <v>75</v>
      </c>
    </row>
    <row r="201" spans="1:23" s="20" customFormat="1" ht="17.5" customHeight="1" x14ac:dyDescent="0.35">
      <c r="A201" s="20" t="str">
        <f t="shared" si="22"/>
        <v>0088.58.58008.58.58.58.580</v>
      </c>
      <c r="D201" s="50" t="s">
        <v>353</v>
      </c>
      <c r="E201" s="24" t="s">
        <v>73</v>
      </c>
      <c r="F201" s="49">
        <v>0</v>
      </c>
      <c r="G201" s="49">
        <v>0</v>
      </c>
      <c r="H201" s="49">
        <v>8</v>
      </c>
      <c r="I201" s="49">
        <v>8.5</v>
      </c>
      <c r="J201" s="49">
        <v>8.5</v>
      </c>
      <c r="K201" s="49">
        <v>8</v>
      </c>
      <c r="L201" s="49">
        <v>0</v>
      </c>
      <c r="M201" s="45">
        <f t="shared" ref="M201" si="55">SUM(F201:L201)</f>
        <v>33</v>
      </c>
      <c r="N201" s="49">
        <v>0</v>
      </c>
      <c r="O201" s="49">
        <v>8.5</v>
      </c>
      <c r="P201" s="49">
        <v>8.5</v>
      </c>
      <c r="Q201" s="49">
        <v>8.5</v>
      </c>
      <c r="R201" s="49">
        <v>8.5</v>
      </c>
      <c r="S201" s="49">
        <v>8</v>
      </c>
      <c r="T201" s="49">
        <v>0</v>
      </c>
      <c r="U201" s="45">
        <f t="shared" ref="U201" si="56">SUM(N201:T201)</f>
        <v>42</v>
      </c>
      <c r="V201" s="46">
        <f t="shared" ref="V201:V202" si="57">SUM(M201+U201)</f>
        <v>75</v>
      </c>
      <c r="W201" s="20" t="s">
        <v>38</v>
      </c>
    </row>
    <row r="202" spans="1:23" s="20" customFormat="1" ht="17.5" customHeight="1" x14ac:dyDescent="0.35">
      <c r="A202" s="20" t="str">
        <f t="shared" si="22"/>
        <v>08.58.587.57.500099980</v>
      </c>
      <c r="D202" s="50" t="s">
        <v>354</v>
      </c>
      <c r="E202" s="24" t="s">
        <v>73</v>
      </c>
      <c r="F202" s="49">
        <v>0</v>
      </c>
      <c r="G202" s="49">
        <v>8.5</v>
      </c>
      <c r="H202" s="49">
        <v>8.5</v>
      </c>
      <c r="I202" s="49">
        <v>8</v>
      </c>
      <c r="J202" s="49">
        <v>7.5</v>
      </c>
      <c r="K202" s="49">
        <v>7.5</v>
      </c>
      <c r="L202" s="49">
        <v>0</v>
      </c>
      <c r="M202" s="45">
        <f t="shared" ref="M202:M208" si="58">SUM(F202:L202)</f>
        <v>40</v>
      </c>
      <c r="N202" s="49">
        <v>0</v>
      </c>
      <c r="O202" s="49">
        <v>0</v>
      </c>
      <c r="P202" s="49">
        <v>9</v>
      </c>
      <c r="Q202" s="49">
        <v>9</v>
      </c>
      <c r="R202" s="49">
        <v>9</v>
      </c>
      <c r="S202" s="49">
        <v>8</v>
      </c>
      <c r="T202" s="49">
        <v>0</v>
      </c>
      <c r="U202" s="45">
        <f t="shared" ref="U202" si="59">SUM(N202:T202)</f>
        <v>35</v>
      </c>
      <c r="V202" s="46">
        <f t="shared" si="57"/>
        <v>75</v>
      </c>
      <c r="W202" s="20" t="s">
        <v>38</v>
      </c>
    </row>
    <row r="203" spans="1:23" s="20" customFormat="1" ht="17.5" customHeight="1" x14ac:dyDescent="0.35">
      <c r="A203" s="20" t="str">
        <f t="shared" si="22"/>
        <v>00109.599007.57.57.57.57.50</v>
      </c>
      <c r="D203" s="50" t="s">
        <v>355</v>
      </c>
      <c r="E203" s="24" t="s">
        <v>17</v>
      </c>
      <c r="F203" s="49">
        <v>0</v>
      </c>
      <c r="G203" s="49">
        <v>0</v>
      </c>
      <c r="H203" s="49">
        <v>10</v>
      </c>
      <c r="I203" s="49">
        <v>9.5</v>
      </c>
      <c r="J203" s="49">
        <v>9</v>
      </c>
      <c r="K203" s="49">
        <v>9</v>
      </c>
      <c r="L203" s="49">
        <v>0</v>
      </c>
      <c r="M203" s="45">
        <f t="shared" si="58"/>
        <v>37.5</v>
      </c>
      <c r="N203" s="49">
        <v>0</v>
      </c>
      <c r="O203" s="49">
        <v>7.5</v>
      </c>
      <c r="P203" s="49">
        <v>7.5</v>
      </c>
      <c r="Q203" s="49">
        <v>7.5</v>
      </c>
      <c r="R203" s="49">
        <v>7.5</v>
      </c>
      <c r="S203" s="49">
        <v>7.5</v>
      </c>
      <c r="T203" s="49">
        <v>0</v>
      </c>
      <c r="U203" s="45">
        <f t="shared" ref="U203:U208" si="60">SUM(N203:T203)</f>
        <v>37.5</v>
      </c>
      <c r="V203" s="46">
        <f t="shared" ref="V203:V208" si="61">SUM(M203+U203)</f>
        <v>75</v>
      </c>
    </row>
    <row r="204" spans="1:23" s="20" customFormat="1" ht="17.5" customHeight="1" x14ac:dyDescent="0.35">
      <c r="A204" s="20" t="str">
        <f t="shared" si="22"/>
        <v>088.5888.50008.58.58.58.50</v>
      </c>
      <c r="D204" s="50" t="s">
        <v>356</v>
      </c>
      <c r="E204" s="24" t="s">
        <v>73</v>
      </c>
      <c r="F204" s="49">
        <v>0</v>
      </c>
      <c r="G204" s="49">
        <v>8</v>
      </c>
      <c r="H204" s="49">
        <v>8.5</v>
      </c>
      <c r="I204" s="49">
        <v>8</v>
      </c>
      <c r="J204" s="49">
        <v>8</v>
      </c>
      <c r="K204" s="49">
        <v>8.5</v>
      </c>
      <c r="L204" s="49">
        <v>0</v>
      </c>
      <c r="M204" s="45">
        <f t="shared" si="58"/>
        <v>41</v>
      </c>
      <c r="N204" s="49">
        <v>0</v>
      </c>
      <c r="O204" s="49">
        <v>0</v>
      </c>
      <c r="P204" s="49">
        <v>8.5</v>
      </c>
      <c r="Q204" s="49">
        <v>8.5</v>
      </c>
      <c r="R204" s="49">
        <v>8.5</v>
      </c>
      <c r="S204" s="49">
        <v>8.5</v>
      </c>
      <c r="T204" s="49">
        <v>0</v>
      </c>
      <c r="U204" s="45">
        <f t="shared" si="60"/>
        <v>34</v>
      </c>
      <c r="V204" s="46">
        <f t="shared" si="61"/>
        <v>75</v>
      </c>
      <c r="W204" s="20" t="s">
        <v>38</v>
      </c>
    </row>
    <row r="205" spans="1:23" s="20" customFormat="1" ht="17.5" customHeight="1" x14ac:dyDescent="0.35">
      <c r="A205" s="20" t="str">
        <f t="shared" si="22"/>
        <v>07.57.57.58.56.5007.57.57.58.56.50</v>
      </c>
      <c r="D205" s="50" t="s">
        <v>357</v>
      </c>
      <c r="E205" s="24" t="s">
        <v>73</v>
      </c>
      <c r="F205" s="49">
        <v>0</v>
      </c>
      <c r="G205" s="49">
        <v>7.5</v>
      </c>
      <c r="H205" s="49">
        <v>7.5</v>
      </c>
      <c r="I205" s="49">
        <v>7.5</v>
      </c>
      <c r="J205" s="49">
        <v>8.5</v>
      </c>
      <c r="K205" s="49">
        <v>6.5</v>
      </c>
      <c r="L205" s="49">
        <v>0</v>
      </c>
      <c r="M205" s="45">
        <f t="shared" si="58"/>
        <v>37.5</v>
      </c>
      <c r="N205" s="49">
        <v>0</v>
      </c>
      <c r="O205" s="49">
        <v>7.5</v>
      </c>
      <c r="P205" s="49">
        <v>7.5</v>
      </c>
      <c r="Q205" s="49">
        <v>7.5</v>
      </c>
      <c r="R205" s="49">
        <v>8.5</v>
      </c>
      <c r="S205" s="49">
        <v>6.5</v>
      </c>
      <c r="T205" s="49">
        <v>0</v>
      </c>
      <c r="U205" s="45">
        <f t="shared" si="60"/>
        <v>37.5</v>
      </c>
      <c r="V205" s="46">
        <f t="shared" si="61"/>
        <v>75</v>
      </c>
    </row>
    <row r="206" spans="1:23" s="20" customFormat="1" ht="17.5" customHeight="1" x14ac:dyDescent="0.35">
      <c r="A206" s="20" t="str">
        <f t="shared" si="22"/>
        <v>08.58.58.58.50008.57.58.588.50</v>
      </c>
      <c r="D206" s="50" t="s">
        <v>358</v>
      </c>
      <c r="E206" s="24" t="s">
        <v>73</v>
      </c>
      <c r="F206" s="49">
        <v>0</v>
      </c>
      <c r="G206" s="49">
        <v>8.5</v>
      </c>
      <c r="H206" s="49">
        <v>8.5</v>
      </c>
      <c r="I206" s="49">
        <v>8.5</v>
      </c>
      <c r="J206" s="49">
        <v>8.5</v>
      </c>
      <c r="K206" s="49">
        <v>0</v>
      </c>
      <c r="L206" s="49">
        <v>0</v>
      </c>
      <c r="M206" s="45">
        <f t="shared" si="58"/>
        <v>34</v>
      </c>
      <c r="N206" s="49">
        <v>0</v>
      </c>
      <c r="O206" s="49">
        <v>8.5</v>
      </c>
      <c r="P206" s="49">
        <v>7.5</v>
      </c>
      <c r="Q206" s="49">
        <v>8.5</v>
      </c>
      <c r="R206" s="49">
        <v>8</v>
      </c>
      <c r="S206" s="49">
        <v>8.5</v>
      </c>
      <c r="T206" s="49">
        <v>0</v>
      </c>
      <c r="U206" s="45">
        <f t="shared" si="60"/>
        <v>41</v>
      </c>
      <c r="V206" s="46">
        <f t="shared" si="61"/>
        <v>75</v>
      </c>
      <c r="W206" s="20" t="s">
        <v>38</v>
      </c>
    </row>
    <row r="207" spans="1:23" s="20" customFormat="1" ht="17.5" customHeight="1" x14ac:dyDescent="0.35">
      <c r="A207" s="20" t="str">
        <f t="shared" si="22"/>
        <v>09.59.599.50007.57.57.57.57.50</v>
      </c>
      <c r="D207" s="50" t="s">
        <v>359</v>
      </c>
      <c r="E207" s="24" t="s">
        <v>17</v>
      </c>
      <c r="F207" s="49">
        <v>0</v>
      </c>
      <c r="G207" s="49">
        <v>9.5</v>
      </c>
      <c r="H207" s="49">
        <v>9.5</v>
      </c>
      <c r="I207" s="49">
        <v>9</v>
      </c>
      <c r="J207" s="49">
        <v>9.5</v>
      </c>
      <c r="K207" s="49">
        <v>0</v>
      </c>
      <c r="L207" s="49">
        <v>0</v>
      </c>
      <c r="M207" s="45">
        <f t="shared" si="58"/>
        <v>37.5</v>
      </c>
      <c r="N207" s="49">
        <v>0</v>
      </c>
      <c r="O207" s="49">
        <v>7.5</v>
      </c>
      <c r="P207" s="49">
        <v>7.5</v>
      </c>
      <c r="Q207" s="49">
        <v>7.5</v>
      </c>
      <c r="R207" s="49">
        <v>7.5</v>
      </c>
      <c r="S207" s="49">
        <v>7.5</v>
      </c>
      <c r="T207" s="49">
        <v>0</v>
      </c>
      <c r="U207" s="45">
        <f t="shared" si="60"/>
        <v>37.5</v>
      </c>
      <c r="V207" s="46">
        <f t="shared" si="61"/>
        <v>75</v>
      </c>
    </row>
    <row r="208" spans="1:23" s="20" customFormat="1" ht="17.5" customHeight="1" x14ac:dyDescent="0.35">
      <c r="A208" s="20" t="str">
        <f t="shared" si="22"/>
        <v>08889900888900</v>
      </c>
      <c r="D208" s="50" t="s">
        <v>360</v>
      </c>
      <c r="E208" s="24" t="s">
        <v>73</v>
      </c>
      <c r="F208" s="49">
        <v>0</v>
      </c>
      <c r="G208" s="49">
        <v>8</v>
      </c>
      <c r="H208" s="49">
        <v>8</v>
      </c>
      <c r="I208" s="49">
        <v>8</v>
      </c>
      <c r="J208" s="49">
        <v>9</v>
      </c>
      <c r="K208" s="49">
        <v>9</v>
      </c>
      <c r="L208" s="49">
        <v>0</v>
      </c>
      <c r="M208" s="45">
        <f t="shared" si="58"/>
        <v>42</v>
      </c>
      <c r="N208" s="49">
        <v>0</v>
      </c>
      <c r="O208" s="49">
        <v>8</v>
      </c>
      <c r="P208" s="49">
        <v>8</v>
      </c>
      <c r="Q208" s="49">
        <v>8</v>
      </c>
      <c r="R208" s="49">
        <v>9</v>
      </c>
      <c r="S208" s="49">
        <v>0</v>
      </c>
      <c r="T208" s="49">
        <v>0</v>
      </c>
      <c r="U208" s="45">
        <f t="shared" si="60"/>
        <v>33</v>
      </c>
      <c r="V208" s="46">
        <f t="shared" si="61"/>
        <v>75</v>
      </c>
      <c r="W208" s="20" t="s">
        <v>38</v>
      </c>
    </row>
    <row r="209" spans="1:23" s="20" customFormat="1" ht="17.5" customHeight="1" x14ac:dyDescent="0.35">
      <c r="A209" s="20" t="str">
        <f t="shared" si="22"/>
        <v>0909.59.59.500909.59.59.50</v>
      </c>
      <c r="D209" s="50" t="s">
        <v>361</v>
      </c>
      <c r="E209" s="24" t="s">
        <v>17</v>
      </c>
      <c r="F209" s="49">
        <v>0</v>
      </c>
      <c r="G209" s="49">
        <v>9</v>
      </c>
      <c r="H209" s="49">
        <v>0</v>
      </c>
      <c r="I209" s="49">
        <v>9.5</v>
      </c>
      <c r="J209" s="49">
        <v>9.5</v>
      </c>
      <c r="K209" s="49">
        <v>9.5</v>
      </c>
      <c r="L209" s="49">
        <v>0</v>
      </c>
      <c r="M209" s="45">
        <f t="shared" ref="M209:M272" si="62">SUM(F209:L209)</f>
        <v>37.5</v>
      </c>
      <c r="N209" s="49">
        <v>0</v>
      </c>
      <c r="O209" s="49">
        <v>9</v>
      </c>
      <c r="P209" s="49">
        <v>0</v>
      </c>
      <c r="Q209" s="49">
        <v>9.5</v>
      </c>
      <c r="R209" s="49">
        <v>9.5</v>
      </c>
      <c r="S209" s="49">
        <v>9.5</v>
      </c>
      <c r="T209" s="49">
        <v>0</v>
      </c>
      <c r="U209" s="45">
        <f t="shared" ref="U209:U272" si="63">SUM(N209:T209)</f>
        <v>37.5</v>
      </c>
      <c r="V209" s="46">
        <f t="shared" ref="V209:V272" si="64">SUM(M209+U209)</f>
        <v>75</v>
      </c>
    </row>
    <row r="210" spans="1:23" s="20" customFormat="1" ht="17.5" customHeight="1" x14ac:dyDescent="0.35">
      <c r="A210" s="20" t="str">
        <f t="shared" si="22"/>
        <v>07.55.58.58.57.5007.55.58.58.57.50</v>
      </c>
      <c r="D210" s="50" t="s">
        <v>362</v>
      </c>
      <c r="E210" s="24" t="s">
        <v>17</v>
      </c>
      <c r="F210" s="49">
        <v>0</v>
      </c>
      <c r="G210" s="49">
        <v>7.5</v>
      </c>
      <c r="H210" s="49">
        <v>5.5</v>
      </c>
      <c r="I210" s="49">
        <v>8.5</v>
      </c>
      <c r="J210" s="49">
        <v>8.5</v>
      </c>
      <c r="K210" s="49">
        <v>7.5</v>
      </c>
      <c r="L210" s="49">
        <v>0</v>
      </c>
      <c r="M210" s="45">
        <f t="shared" si="62"/>
        <v>37.5</v>
      </c>
      <c r="N210" s="49">
        <v>0</v>
      </c>
      <c r="O210" s="49">
        <v>7.5</v>
      </c>
      <c r="P210" s="49">
        <v>5.5</v>
      </c>
      <c r="Q210" s="49">
        <v>8.5</v>
      </c>
      <c r="R210" s="49">
        <v>8.5</v>
      </c>
      <c r="S210" s="49">
        <v>7.5</v>
      </c>
      <c r="T210" s="49">
        <v>0</v>
      </c>
      <c r="U210" s="45">
        <f t="shared" si="63"/>
        <v>37.5</v>
      </c>
      <c r="V210" s="46">
        <f t="shared" si="64"/>
        <v>75</v>
      </c>
    </row>
    <row r="211" spans="1:23" s="20" customFormat="1" ht="17.5" customHeight="1" x14ac:dyDescent="0.35">
      <c r="A211" s="20" t="str">
        <f t="shared" si="22"/>
        <v>12.50500012.512.50500012.5</v>
      </c>
      <c r="D211" s="50" t="s">
        <v>363</v>
      </c>
      <c r="E211" s="24" t="s">
        <v>17</v>
      </c>
      <c r="F211" s="49">
        <v>12.5</v>
      </c>
      <c r="G211" s="49">
        <v>0</v>
      </c>
      <c r="H211" s="49">
        <v>5</v>
      </c>
      <c r="I211" s="49">
        <v>0</v>
      </c>
      <c r="J211" s="49">
        <v>0</v>
      </c>
      <c r="K211" s="49">
        <v>0</v>
      </c>
      <c r="L211" s="49">
        <v>12.5</v>
      </c>
      <c r="M211" s="45">
        <f t="shared" si="62"/>
        <v>30</v>
      </c>
      <c r="N211" s="49">
        <v>12.5</v>
      </c>
      <c r="O211" s="49">
        <v>0</v>
      </c>
      <c r="P211" s="49">
        <v>5</v>
      </c>
      <c r="Q211" s="49">
        <v>0</v>
      </c>
      <c r="R211" s="49">
        <v>0</v>
      </c>
      <c r="S211" s="49">
        <v>0</v>
      </c>
      <c r="T211" s="49">
        <v>12.5</v>
      </c>
      <c r="U211" s="45">
        <f t="shared" si="63"/>
        <v>30</v>
      </c>
      <c r="V211" s="46">
        <f t="shared" si="64"/>
        <v>60</v>
      </c>
    </row>
    <row r="212" spans="1:23" s="20" customFormat="1" ht="17.5" customHeight="1" x14ac:dyDescent="0.35">
      <c r="A212" s="20" t="str">
        <f t="shared" si="22"/>
        <v>08.58.50118.5008.58.52118.50</v>
      </c>
      <c r="D212" s="50" t="s">
        <v>364</v>
      </c>
      <c r="E212" s="24" t="s">
        <v>73</v>
      </c>
      <c r="F212" s="49">
        <v>0</v>
      </c>
      <c r="G212" s="49">
        <v>8.5</v>
      </c>
      <c r="H212" s="49">
        <v>8.5</v>
      </c>
      <c r="I212" s="49">
        <v>0</v>
      </c>
      <c r="J212" s="49">
        <v>11</v>
      </c>
      <c r="K212" s="49">
        <v>8.5</v>
      </c>
      <c r="L212" s="49">
        <v>0</v>
      </c>
      <c r="M212" s="45">
        <f t="shared" si="62"/>
        <v>36.5</v>
      </c>
      <c r="N212" s="49">
        <v>0</v>
      </c>
      <c r="O212" s="49">
        <v>8.5</v>
      </c>
      <c r="P212" s="49">
        <v>8.5</v>
      </c>
      <c r="Q212" s="49">
        <v>2</v>
      </c>
      <c r="R212" s="49">
        <v>11</v>
      </c>
      <c r="S212" s="49">
        <v>8.5</v>
      </c>
      <c r="T212" s="49">
        <v>0</v>
      </c>
      <c r="U212" s="45">
        <f t="shared" si="63"/>
        <v>38.5</v>
      </c>
      <c r="V212" s="46">
        <f t="shared" si="64"/>
        <v>75</v>
      </c>
    </row>
    <row r="213" spans="1:23" s="20" customFormat="1" ht="17.5" customHeight="1" x14ac:dyDescent="0.35">
      <c r="A213" s="20" t="str">
        <f t="shared" si="22"/>
        <v>078787.50078787.50</v>
      </c>
      <c r="D213" s="50" t="s">
        <v>436</v>
      </c>
      <c r="E213" s="24" t="s">
        <v>17</v>
      </c>
      <c r="F213" s="49">
        <v>0</v>
      </c>
      <c r="G213" s="49">
        <v>7</v>
      </c>
      <c r="H213" s="49">
        <v>8</v>
      </c>
      <c r="I213" s="49">
        <v>7</v>
      </c>
      <c r="J213" s="49">
        <v>8</v>
      </c>
      <c r="K213" s="49">
        <v>7.5</v>
      </c>
      <c r="L213" s="49">
        <v>0</v>
      </c>
      <c r="M213" s="45">
        <f t="shared" si="62"/>
        <v>37.5</v>
      </c>
      <c r="N213" s="49">
        <v>0</v>
      </c>
      <c r="O213" s="49">
        <v>7</v>
      </c>
      <c r="P213" s="49">
        <v>8</v>
      </c>
      <c r="Q213" s="49">
        <v>7</v>
      </c>
      <c r="R213" s="49">
        <v>8</v>
      </c>
      <c r="S213" s="49">
        <v>7.5</v>
      </c>
      <c r="T213" s="49">
        <v>0</v>
      </c>
      <c r="U213" s="45">
        <f t="shared" si="63"/>
        <v>37.5</v>
      </c>
      <c r="V213" s="46">
        <f t="shared" si="64"/>
        <v>75</v>
      </c>
    </row>
    <row r="214" spans="1:23" s="20" customFormat="1" ht="17.5" customHeight="1" x14ac:dyDescent="0.35">
      <c r="A214" s="20" t="str">
        <f t="shared" si="22"/>
        <v>07.58.58.57.55.5007.58.58.57.55.50</v>
      </c>
      <c r="D214" s="50" t="s">
        <v>437</v>
      </c>
      <c r="E214" s="24" t="s">
        <v>17</v>
      </c>
      <c r="F214" s="49">
        <v>0</v>
      </c>
      <c r="G214" s="49">
        <v>7.5</v>
      </c>
      <c r="H214" s="49">
        <v>8.5</v>
      </c>
      <c r="I214" s="49">
        <v>8.5</v>
      </c>
      <c r="J214" s="49">
        <v>7.5</v>
      </c>
      <c r="K214" s="49">
        <v>5.5</v>
      </c>
      <c r="L214" s="49">
        <v>0</v>
      </c>
      <c r="M214" s="45">
        <f t="shared" si="62"/>
        <v>37.5</v>
      </c>
      <c r="N214" s="49">
        <v>0</v>
      </c>
      <c r="O214" s="49">
        <v>7.5</v>
      </c>
      <c r="P214" s="49">
        <v>8.5</v>
      </c>
      <c r="Q214" s="49">
        <v>8.5</v>
      </c>
      <c r="R214" s="49">
        <v>7.5</v>
      </c>
      <c r="S214" s="49">
        <v>5.5</v>
      </c>
      <c r="T214" s="49">
        <v>0</v>
      </c>
      <c r="U214" s="45">
        <f t="shared" si="63"/>
        <v>37.5</v>
      </c>
      <c r="V214" s="46">
        <f t="shared" si="64"/>
        <v>75</v>
      </c>
    </row>
    <row r="215" spans="1:23" s="20" customFormat="1" ht="17.5" customHeight="1" x14ac:dyDescent="0.35">
      <c r="A215" s="20" t="str">
        <f t="shared" si="22"/>
        <v>099910.500099910.500</v>
      </c>
      <c r="D215" s="50" t="s">
        <v>438</v>
      </c>
      <c r="E215" s="24" t="s">
        <v>17</v>
      </c>
      <c r="F215" s="49">
        <v>0</v>
      </c>
      <c r="G215" s="49">
        <v>9</v>
      </c>
      <c r="H215" s="49">
        <v>9</v>
      </c>
      <c r="I215" s="49">
        <v>9</v>
      </c>
      <c r="J215" s="49">
        <v>10.5</v>
      </c>
      <c r="K215" s="49">
        <v>0</v>
      </c>
      <c r="L215" s="49">
        <v>0</v>
      </c>
      <c r="M215" s="45">
        <f t="shared" si="62"/>
        <v>37.5</v>
      </c>
      <c r="N215" s="49">
        <v>0</v>
      </c>
      <c r="O215" s="49">
        <v>9</v>
      </c>
      <c r="P215" s="49">
        <v>9</v>
      </c>
      <c r="Q215" s="49">
        <v>9</v>
      </c>
      <c r="R215" s="49">
        <v>10.5</v>
      </c>
      <c r="S215" s="49">
        <v>0</v>
      </c>
      <c r="T215" s="49">
        <v>0</v>
      </c>
      <c r="U215" s="45">
        <f t="shared" si="63"/>
        <v>37.5</v>
      </c>
      <c r="V215" s="46">
        <f t="shared" si="64"/>
        <v>75</v>
      </c>
    </row>
    <row r="216" spans="1:23" s="20" customFormat="1" ht="17.5" customHeight="1" x14ac:dyDescent="0.35">
      <c r="A216" s="20" t="str">
        <f t="shared" si="22"/>
        <v>08.5888.54.5008.5888.54.50</v>
      </c>
      <c r="D216" s="50" t="s">
        <v>439</v>
      </c>
      <c r="E216" s="24" t="s">
        <v>17</v>
      </c>
      <c r="F216" s="49">
        <v>0</v>
      </c>
      <c r="G216" s="49">
        <v>8.5</v>
      </c>
      <c r="H216" s="49">
        <v>8</v>
      </c>
      <c r="I216" s="49">
        <v>8</v>
      </c>
      <c r="J216" s="49">
        <v>8.5</v>
      </c>
      <c r="K216" s="49">
        <v>4.5</v>
      </c>
      <c r="L216" s="49">
        <v>0</v>
      </c>
      <c r="M216" s="45">
        <f t="shared" si="62"/>
        <v>37.5</v>
      </c>
      <c r="N216" s="49">
        <v>0</v>
      </c>
      <c r="O216" s="49">
        <v>8.5</v>
      </c>
      <c r="P216" s="49">
        <v>8</v>
      </c>
      <c r="Q216" s="49">
        <v>8</v>
      </c>
      <c r="R216" s="49">
        <v>8.5</v>
      </c>
      <c r="S216" s="49">
        <v>4.5</v>
      </c>
      <c r="T216" s="49">
        <v>0</v>
      </c>
      <c r="U216" s="45">
        <f t="shared" si="63"/>
        <v>37.5</v>
      </c>
      <c r="V216" s="46">
        <f t="shared" si="64"/>
        <v>75</v>
      </c>
    </row>
    <row r="217" spans="1:23" s="20" customFormat="1" ht="17.5" customHeight="1" x14ac:dyDescent="0.35">
      <c r="A217" s="20" t="str">
        <f t="shared" si="22"/>
        <v>08.58.58.588008.58.58.5800</v>
      </c>
      <c r="D217" s="50" t="s">
        <v>440</v>
      </c>
      <c r="E217" s="24" t="s">
        <v>17</v>
      </c>
      <c r="F217" s="49">
        <v>0</v>
      </c>
      <c r="G217" s="49">
        <v>8.5</v>
      </c>
      <c r="H217" s="49">
        <v>8.5</v>
      </c>
      <c r="I217" s="49">
        <v>8.5</v>
      </c>
      <c r="J217" s="49">
        <v>8</v>
      </c>
      <c r="K217" s="49">
        <v>8</v>
      </c>
      <c r="L217" s="49">
        <v>0</v>
      </c>
      <c r="M217" s="45">
        <f t="shared" si="62"/>
        <v>41.5</v>
      </c>
      <c r="N217" s="49">
        <v>0</v>
      </c>
      <c r="O217" s="49">
        <v>8.5</v>
      </c>
      <c r="P217" s="49">
        <v>8.5</v>
      </c>
      <c r="Q217" s="49">
        <v>8.5</v>
      </c>
      <c r="R217" s="49">
        <v>8</v>
      </c>
      <c r="S217" s="49">
        <v>0</v>
      </c>
      <c r="T217" s="49">
        <v>0</v>
      </c>
      <c r="U217" s="45">
        <f t="shared" si="63"/>
        <v>33.5</v>
      </c>
      <c r="V217" s="46">
        <f t="shared" si="64"/>
        <v>75</v>
      </c>
      <c r="W217" s="20" t="s">
        <v>38</v>
      </c>
    </row>
    <row r="218" spans="1:23" s="20" customFormat="1" ht="17.5" customHeight="1" x14ac:dyDescent="0.35">
      <c r="A218" s="20" t="str">
        <f t="shared" si="22"/>
        <v>010.509990010.509990</v>
      </c>
      <c r="D218" s="50" t="s">
        <v>441</v>
      </c>
      <c r="E218" s="24" t="s">
        <v>17</v>
      </c>
      <c r="F218" s="49">
        <v>0</v>
      </c>
      <c r="G218" s="49">
        <v>10.5</v>
      </c>
      <c r="H218" s="49">
        <v>0</v>
      </c>
      <c r="I218" s="49">
        <v>9</v>
      </c>
      <c r="J218" s="49">
        <v>9</v>
      </c>
      <c r="K218" s="49">
        <v>9</v>
      </c>
      <c r="L218" s="49">
        <v>0</v>
      </c>
      <c r="M218" s="45">
        <f t="shared" si="62"/>
        <v>37.5</v>
      </c>
      <c r="N218" s="49">
        <v>0</v>
      </c>
      <c r="O218" s="49">
        <v>10.5</v>
      </c>
      <c r="P218" s="49">
        <v>0</v>
      </c>
      <c r="Q218" s="49">
        <v>9</v>
      </c>
      <c r="R218" s="49">
        <v>9</v>
      </c>
      <c r="S218" s="49">
        <v>9</v>
      </c>
      <c r="T218" s="49">
        <v>0</v>
      </c>
      <c r="U218" s="45">
        <f t="shared" si="63"/>
        <v>37.5</v>
      </c>
      <c r="V218" s="46">
        <f t="shared" si="64"/>
        <v>75</v>
      </c>
    </row>
    <row r="219" spans="1:23" s="20" customFormat="1" ht="17.5" customHeight="1" x14ac:dyDescent="0.35">
      <c r="A219" s="20" t="str">
        <f t="shared" si="22"/>
        <v>0088.588.5008.588.58.58.50</v>
      </c>
      <c r="D219" s="50" t="s">
        <v>442</v>
      </c>
      <c r="E219" s="24" t="s">
        <v>73</v>
      </c>
      <c r="F219" s="49">
        <v>0</v>
      </c>
      <c r="G219" s="49">
        <v>0</v>
      </c>
      <c r="H219" s="49">
        <v>8</v>
      </c>
      <c r="I219" s="49">
        <v>8.5</v>
      </c>
      <c r="J219" s="49">
        <v>8</v>
      </c>
      <c r="K219" s="49">
        <v>8.5</v>
      </c>
      <c r="L219" s="49">
        <v>0</v>
      </c>
      <c r="M219" s="45">
        <f t="shared" si="62"/>
        <v>33</v>
      </c>
      <c r="N219" s="49">
        <v>0</v>
      </c>
      <c r="O219" s="49">
        <v>8.5</v>
      </c>
      <c r="P219" s="49">
        <v>8</v>
      </c>
      <c r="Q219" s="49">
        <v>8.5</v>
      </c>
      <c r="R219" s="49">
        <v>8.5</v>
      </c>
      <c r="S219" s="49">
        <v>8.5</v>
      </c>
      <c r="T219" s="49">
        <v>0</v>
      </c>
      <c r="U219" s="45">
        <f t="shared" si="63"/>
        <v>42</v>
      </c>
      <c r="V219" s="46">
        <f t="shared" si="64"/>
        <v>75</v>
      </c>
      <c r="W219" s="20" t="s">
        <v>38</v>
      </c>
    </row>
    <row r="220" spans="1:23" s="20" customFormat="1" ht="17.5" customHeight="1" x14ac:dyDescent="0.35">
      <c r="A220" s="20" t="str">
        <f t="shared" si="22"/>
        <v>07.57788007.577880</v>
      </c>
      <c r="D220" s="50" t="s">
        <v>443</v>
      </c>
      <c r="E220" s="24" t="s">
        <v>17</v>
      </c>
      <c r="F220" s="49">
        <v>0</v>
      </c>
      <c r="G220" s="49">
        <v>7.5</v>
      </c>
      <c r="H220" s="49">
        <v>7</v>
      </c>
      <c r="I220" s="49">
        <v>7</v>
      </c>
      <c r="J220" s="49">
        <v>8</v>
      </c>
      <c r="K220" s="49">
        <v>8</v>
      </c>
      <c r="L220" s="49">
        <v>0</v>
      </c>
      <c r="M220" s="45">
        <f t="shared" si="62"/>
        <v>37.5</v>
      </c>
      <c r="N220" s="49">
        <v>0</v>
      </c>
      <c r="O220" s="49">
        <v>7.5</v>
      </c>
      <c r="P220" s="49">
        <v>7</v>
      </c>
      <c r="Q220" s="49">
        <v>7</v>
      </c>
      <c r="R220" s="49">
        <v>8</v>
      </c>
      <c r="S220" s="49">
        <v>8</v>
      </c>
      <c r="T220" s="49">
        <v>0</v>
      </c>
      <c r="U220" s="45">
        <f t="shared" si="63"/>
        <v>37.5</v>
      </c>
      <c r="V220" s="46">
        <f t="shared" si="64"/>
        <v>75</v>
      </c>
    </row>
    <row r="221" spans="1:23" s="20" customFormat="1" ht="17.5" customHeight="1" x14ac:dyDescent="0.35">
      <c r="A221" s="20" t="str">
        <f t="shared" si="22"/>
        <v>06.5886.58.5006.5886.58.50</v>
      </c>
      <c r="D221" s="50" t="s">
        <v>444</v>
      </c>
      <c r="E221" s="24" t="s">
        <v>17</v>
      </c>
      <c r="F221" s="49">
        <v>0</v>
      </c>
      <c r="G221" s="49">
        <v>6.5</v>
      </c>
      <c r="H221" s="49">
        <v>8</v>
      </c>
      <c r="I221" s="49">
        <v>8</v>
      </c>
      <c r="J221" s="49">
        <v>6.5</v>
      </c>
      <c r="K221" s="49">
        <v>8.5</v>
      </c>
      <c r="L221" s="49">
        <v>0</v>
      </c>
      <c r="M221" s="45">
        <f t="shared" si="62"/>
        <v>37.5</v>
      </c>
      <c r="N221" s="49">
        <v>0</v>
      </c>
      <c r="O221" s="49">
        <v>6.5</v>
      </c>
      <c r="P221" s="49">
        <v>8</v>
      </c>
      <c r="Q221" s="49">
        <v>8</v>
      </c>
      <c r="R221" s="49">
        <v>6.5</v>
      </c>
      <c r="S221" s="49">
        <v>8.5</v>
      </c>
      <c r="T221" s="49">
        <v>0</v>
      </c>
      <c r="U221" s="45">
        <f t="shared" si="63"/>
        <v>37.5</v>
      </c>
      <c r="V221" s="46">
        <f t="shared" si="64"/>
        <v>75</v>
      </c>
    </row>
    <row r="222" spans="1:23" s="20" customFormat="1" ht="17.5" customHeight="1" x14ac:dyDescent="0.35">
      <c r="A222" s="20" t="str">
        <f t="shared" si="22"/>
        <v>01010107.50001010107.500</v>
      </c>
      <c r="D222" s="50" t="s">
        <v>445</v>
      </c>
      <c r="E222" s="24" t="s">
        <v>17</v>
      </c>
      <c r="F222" s="49">
        <v>0</v>
      </c>
      <c r="G222" s="49">
        <v>10</v>
      </c>
      <c r="H222" s="49">
        <v>10</v>
      </c>
      <c r="I222" s="49">
        <v>10</v>
      </c>
      <c r="J222" s="49">
        <v>7.5</v>
      </c>
      <c r="K222" s="49">
        <v>0</v>
      </c>
      <c r="L222" s="49">
        <v>0</v>
      </c>
      <c r="M222" s="45">
        <f t="shared" si="62"/>
        <v>37.5</v>
      </c>
      <c r="N222" s="49">
        <v>0</v>
      </c>
      <c r="O222" s="49">
        <v>10</v>
      </c>
      <c r="P222" s="49">
        <v>10</v>
      </c>
      <c r="Q222" s="49">
        <v>10</v>
      </c>
      <c r="R222" s="49">
        <v>7.5</v>
      </c>
      <c r="S222" s="49">
        <v>0</v>
      </c>
      <c r="T222" s="49">
        <v>0</v>
      </c>
      <c r="U222" s="45">
        <f t="shared" si="63"/>
        <v>37.5</v>
      </c>
      <c r="V222" s="46">
        <f t="shared" si="64"/>
        <v>75</v>
      </c>
    </row>
    <row r="223" spans="1:23" s="20" customFormat="1" ht="17.5" customHeight="1" x14ac:dyDescent="0.35">
      <c r="A223" s="20" t="str">
        <f t="shared" si="22"/>
        <v>09.59.59.509009.59.59.5900</v>
      </c>
      <c r="D223" s="50" t="s">
        <v>446</v>
      </c>
      <c r="E223" s="24" t="s">
        <v>17</v>
      </c>
      <c r="F223" s="49">
        <v>0</v>
      </c>
      <c r="G223" s="49">
        <v>9.5</v>
      </c>
      <c r="H223" s="49">
        <v>9.5</v>
      </c>
      <c r="I223" s="49">
        <v>9.5</v>
      </c>
      <c r="J223" s="49">
        <v>0</v>
      </c>
      <c r="K223" s="49">
        <v>9</v>
      </c>
      <c r="L223" s="49">
        <v>0</v>
      </c>
      <c r="M223" s="45">
        <f t="shared" si="62"/>
        <v>37.5</v>
      </c>
      <c r="N223" s="49">
        <v>0</v>
      </c>
      <c r="O223" s="49">
        <v>9.5</v>
      </c>
      <c r="P223" s="49">
        <v>9.5</v>
      </c>
      <c r="Q223" s="49">
        <v>9.5</v>
      </c>
      <c r="R223" s="49">
        <v>9</v>
      </c>
      <c r="S223" s="49">
        <v>0</v>
      </c>
      <c r="T223" s="49">
        <v>0</v>
      </c>
      <c r="U223" s="45">
        <f t="shared" si="63"/>
        <v>37.5</v>
      </c>
      <c r="V223" s="46">
        <f t="shared" si="64"/>
        <v>75</v>
      </c>
    </row>
    <row r="224" spans="1:23" s="20" customFormat="1" ht="17.5" customHeight="1" x14ac:dyDescent="0.35">
      <c r="A224" s="20" t="str">
        <f t="shared" si="22"/>
        <v>07.57.57.57.57.5009.59.599.500</v>
      </c>
      <c r="D224" s="50" t="s">
        <v>448</v>
      </c>
      <c r="E224" s="24" t="s">
        <v>73</v>
      </c>
      <c r="F224" s="49">
        <v>0</v>
      </c>
      <c r="G224" s="49">
        <v>7.5</v>
      </c>
      <c r="H224" s="49">
        <v>7.5</v>
      </c>
      <c r="I224" s="49">
        <v>7.5</v>
      </c>
      <c r="J224" s="49">
        <v>7.5</v>
      </c>
      <c r="K224" s="49">
        <v>7.5</v>
      </c>
      <c r="L224" s="49">
        <v>0</v>
      </c>
      <c r="M224" s="45">
        <f t="shared" si="62"/>
        <v>37.5</v>
      </c>
      <c r="N224" s="49">
        <v>0</v>
      </c>
      <c r="O224" s="49">
        <v>9.5</v>
      </c>
      <c r="P224" s="49">
        <v>9.5</v>
      </c>
      <c r="Q224" s="49">
        <v>9</v>
      </c>
      <c r="R224" s="49">
        <v>9.5</v>
      </c>
      <c r="S224" s="49">
        <v>0</v>
      </c>
      <c r="T224" s="49">
        <v>0</v>
      </c>
      <c r="U224" s="45">
        <f t="shared" si="63"/>
        <v>37.5</v>
      </c>
      <c r="V224" s="46">
        <f t="shared" si="64"/>
        <v>75</v>
      </c>
    </row>
    <row r="225" spans="1:22" s="20" customFormat="1" ht="17.5" customHeight="1" x14ac:dyDescent="0.35">
      <c r="A225" s="20" t="str">
        <f t="shared" si="22"/>
        <v>0778.57800778.5780</v>
      </c>
      <c r="D225" s="50" t="s">
        <v>449</v>
      </c>
      <c r="E225" s="24" t="s">
        <v>17</v>
      </c>
      <c r="F225" s="49">
        <v>0</v>
      </c>
      <c r="G225" s="49">
        <v>7</v>
      </c>
      <c r="H225" s="49">
        <v>7</v>
      </c>
      <c r="I225" s="49">
        <v>8.5</v>
      </c>
      <c r="J225" s="49">
        <v>7</v>
      </c>
      <c r="K225" s="49">
        <v>8</v>
      </c>
      <c r="L225" s="49">
        <v>0</v>
      </c>
      <c r="M225" s="45">
        <f t="shared" si="62"/>
        <v>37.5</v>
      </c>
      <c r="N225" s="49">
        <v>0</v>
      </c>
      <c r="O225" s="49">
        <v>7</v>
      </c>
      <c r="P225" s="49">
        <v>7</v>
      </c>
      <c r="Q225" s="49">
        <v>8.5</v>
      </c>
      <c r="R225" s="49">
        <v>7</v>
      </c>
      <c r="S225" s="49">
        <v>8</v>
      </c>
      <c r="T225" s="49">
        <v>0</v>
      </c>
      <c r="U225" s="45">
        <f t="shared" si="63"/>
        <v>37.5</v>
      </c>
      <c r="V225" s="46">
        <f t="shared" si="64"/>
        <v>75</v>
      </c>
    </row>
    <row r="226" spans="1:22" s="20" customFormat="1" ht="17.5" customHeight="1" x14ac:dyDescent="0.35">
      <c r="A226" s="20" t="str">
        <f t="shared" si="22"/>
        <v>07.57.597.56007.57.597.560</v>
      </c>
      <c r="D226" s="50" t="s">
        <v>450</v>
      </c>
      <c r="E226" s="24" t="s">
        <v>17</v>
      </c>
      <c r="F226" s="49">
        <v>0</v>
      </c>
      <c r="G226" s="49">
        <v>7.5</v>
      </c>
      <c r="H226" s="49">
        <v>7.5</v>
      </c>
      <c r="I226" s="49">
        <v>9</v>
      </c>
      <c r="J226" s="49">
        <v>7.5</v>
      </c>
      <c r="K226" s="49">
        <v>6</v>
      </c>
      <c r="L226" s="49">
        <v>0</v>
      </c>
      <c r="M226" s="45">
        <f t="shared" si="62"/>
        <v>37.5</v>
      </c>
      <c r="N226" s="49">
        <v>0</v>
      </c>
      <c r="O226" s="49">
        <v>7.5</v>
      </c>
      <c r="P226" s="49">
        <v>7.5</v>
      </c>
      <c r="Q226" s="49">
        <v>9</v>
      </c>
      <c r="R226" s="49">
        <v>7.5</v>
      </c>
      <c r="S226" s="49">
        <v>6</v>
      </c>
      <c r="T226" s="49">
        <v>0</v>
      </c>
      <c r="U226" s="45">
        <f t="shared" si="63"/>
        <v>37.5</v>
      </c>
      <c r="V226" s="46">
        <f t="shared" si="64"/>
        <v>75</v>
      </c>
    </row>
    <row r="227" spans="1:22" s="20" customFormat="1" ht="17.5" customHeight="1" x14ac:dyDescent="0.35">
      <c r="A227" s="20" t="str">
        <f t="shared" si="22"/>
        <v>09.58.57.57.50009.58888.50</v>
      </c>
      <c r="D227" s="50" t="s">
        <v>451</v>
      </c>
      <c r="E227" s="24" t="s">
        <v>73</v>
      </c>
      <c r="F227" s="49">
        <v>0</v>
      </c>
      <c r="G227" s="49">
        <v>9.5</v>
      </c>
      <c r="H227" s="49">
        <v>8.5</v>
      </c>
      <c r="I227" s="49">
        <v>7.5</v>
      </c>
      <c r="J227" s="49">
        <v>7.5</v>
      </c>
      <c r="K227" s="49">
        <v>0</v>
      </c>
      <c r="L227" s="49">
        <v>0</v>
      </c>
      <c r="M227" s="45">
        <f t="shared" si="62"/>
        <v>33</v>
      </c>
      <c r="N227" s="49">
        <v>0</v>
      </c>
      <c r="O227" s="49">
        <v>9.5</v>
      </c>
      <c r="P227" s="49">
        <v>8</v>
      </c>
      <c r="Q227" s="49">
        <v>8</v>
      </c>
      <c r="R227" s="49">
        <v>8</v>
      </c>
      <c r="S227" s="49">
        <v>8.5</v>
      </c>
      <c r="T227" s="49">
        <v>0</v>
      </c>
      <c r="U227" s="45">
        <f t="shared" si="63"/>
        <v>42</v>
      </c>
      <c r="V227" s="46">
        <f t="shared" si="64"/>
        <v>75</v>
      </c>
    </row>
    <row r="228" spans="1:22" s="20" customFormat="1" ht="17.5" customHeight="1" x14ac:dyDescent="0.35">
      <c r="A228" s="20" t="str">
        <f t="shared" si="22"/>
        <v>0088.588.5008.58.58.58.580</v>
      </c>
      <c r="D228" s="50" t="s">
        <v>452</v>
      </c>
      <c r="E228" s="24" t="s">
        <v>73</v>
      </c>
      <c r="F228" s="49">
        <v>0</v>
      </c>
      <c r="G228" s="49">
        <v>0</v>
      </c>
      <c r="H228" s="49">
        <v>8</v>
      </c>
      <c r="I228" s="49">
        <v>8.5</v>
      </c>
      <c r="J228" s="49">
        <v>8</v>
      </c>
      <c r="K228" s="49">
        <v>8.5</v>
      </c>
      <c r="L228" s="49">
        <v>0</v>
      </c>
      <c r="M228" s="45">
        <f t="shared" si="62"/>
        <v>33</v>
      </c>
      <c r="N228" s="49">
        <v>0</v>
      </c>
      <c r="O228" s="49">
        <v>8.5</v>
      </c>
      <c r="P228" s="49">
        <v>8.5</v>
      </c>
      <c r="Q228" s="49">
        <v>8.5</v>
      </c>
      <c r="R228" s="49">
        <v>8.5</v>
      </c>
      <c r="S228" s="49">
        <v>8</v>
      </c>
      <c r="T228" s="49">
        <v>0</v>
      </c>
      <c r="U228" s="45">
        <f t="shared" si="63"/>
        <v>42</v>
      </c>
      <c r="V228" s="46">
        <f t="shared" si="64"/>
        <v>75</v>
      </c>
    </row>
    <row r="229" spans="1:22" s="20" customFormat="1" ht="17.5" customHeight="1" x14ac:dyDescent="0.35">
      <c r="A229" s="20" t="str">
        <f t="shared" si="22"/>
        <v>009.59.599.50009.59.599.50</v>
      </c>
      <c r="D229" s="50" t="s">
        <v>453</v>
      </c>
      <c r="E229" s="24" t="s">
        <v>17</v>
      </c>
      <c r="F229" s="49">
        <v>0</v>
      </c>
      <c r="G229" s="49">
        <v>0</v>
      </c>
      <c r="H229" s="49">
        <v>9.5</v>
      </c>
      <c r="I229" s="49">
        <v>9.5</v>
      </c>
      <c r="J229" s="49">
        <v>9</v>
      </c>
      <c r="K229" s="49">
        <v>9.5</v>
      </c>
      <c r="L229" s="49">
        <v>0</v>
      </c>
      <c r="M229" s="45">
        <f t="shared" si="62"/>
        <v>37.5</v>
      </c>
      <c r="N229" s="49">
        <v>0</v>
      </c>
      <c r="O229" s="49">
        <v>0</v>
      </c>
      <c r="P229" s="49">
        <v>9.5</v>
      </c>
      <c r="Q229" s="49">
        <v>9.5</v>
      </c>
      <c r="R229" s="49">
        <v>9</v>
      </c>
      <c r="S229" s="49">
        <v>9.5</v>
      </c>
      <c r="T229" s="49">
        <v>0</v>
      </c>
      <c r="U229" s="45">
        <f t="shared" si="63"/>
        <v>37.5</v>
      </c>
      <c r="V229" s="46">
        <f t="shared" si="64"/>
        <v>75</v>
      </c>
    </row>
    <row r="230" spans="1:22" s="20" customFormat="1" ht="17.5" customHeight="1" x14ac:dyDescent="0.35">
      <c r="A230" s="20" t="str">
        <f t="shared" ref="A230:A293" si="65">CONCATENATE(F230,G230,H230,I230,J230,K230,L230,N230,O230,P230,Q230,R230,S230,T230)</f>
        <v>078.57780078.57780</v>
      </c>
      <c r="D230" s="50" t="s">
        <v>454</v>
      </c>
      <c r="E230" s="24" t="s">
        <v>17</v>
      </c>
      <c r="F230" s="49">
        <v>0</v>
      </c>
      <c r="G230" s="49">
        <v>7</v>
      </c>
      <c r="H230" s="49">
        <v>8.5</v>
      </c>
      <c r="I230" s="49">
        <v>7</v>
      </c>
      <c r="J230" s="49">
        <v>7</v>
      </c>
      <c r="K230" s="49">
        <v>8</v>
      </c>
      <c r="L230" s="49">
        <v>0</v>
      </c>
      <c r="M230" s="45">
        <f t="shared" si="62"/>
        <v>37.5</v>
      </c>
      <c r="N230" s="49">
        <v>0</v>
      </c>
      <c r="O230" s="49">
        <v>7</v>
      </c>
      <c r="P230" s="49">
        <v>8.5</v>
      </c>
      <c r="Q230" s="49">
        <v>7</v>
      </c>
      <c r="R230" s="49">
        <v>7</v>
      </c>
      <c r="S230" s="49">
        <v>8</v>
      </c>
      <c r="T230" s="49">
        <v>0</v>
      </c>
      <c r="U230" s="45">
        <f t="shared" si="63"/>
        <v>37.5</v>
      </c>
      <c r="V230" s="46">
        <f t="shared" si="64"/>
        <v>75</v>
      </c>
    </row>
    <row r="231" spans="1:22" s="20" customFormat="1" ht="17.5" customHeight="1" x14ac:dyDescent="0.35">
      <c r="A231" s="20" t="str">
        <f t="shared" si="65"/>
        <v>06.58.58.56.57.5006.58.58.56.57.50</v>
      </c>
      <c r="D231" s="50" t="s">
        <v>455</v>
      </c>
      <c r="E231" s="24" t="s">
        <v>17</v>
      </c>
      <c r="F231" s="49">
        <v>0</v>
      </c>
      <c r="G231" s="49">
        <v>6.5</v>
      </c>
      <c r="H231" s="49">
        <v>8.5</v>
      </c>
      <c r="I231" s="49">
        <v>8.5</v>
      </c>
      <c r="J231" s="49">
        <v>6.5</v>
      </c>
      <c r="K231" s="49">
        <v>7.5</v>
      </c>
      <c r="L231" s="49">
        <v>0</v>
      </c>
      <c r="M231" s="45">
        <f t="shared" si="62"/>
        <v>37.5</v>
      </c>
      <c r="N231" s="49">
        <v>0</v>
      </c>
      <c r="O231" s="49">
        <v>6.5</v>
      </c>
      <c r="P231" s="49">
        <v>8.5</v>
      </c>
      <c r="Q231" s="49">
        <v>8.5</v>
      </c>
      <c r="R231" s="49">
        <v>6.5</v>
      </c>
      <c r="S231" s="49">
        <v>7.5</v>
      </c>
      <c r="T231" s="49">
        <v>0</v>
      </c>
      <c r="U231" s="45">
        <f t="shared" si="63"/>
        <v>37.5</v>
      </c>
      <c r="V231" s="46">
        <f t="shared" si="64"/>
        <v>75</v>
      </c>
    </row>
    <row r="232" spans="1:22" s="20" customFormat="1" ht="17.5" customHeight="1" x14ac:dyDescent="0.35">
      <c r="A232" s="20" t="str">
        <f t="shared" si="65"/>
        <v>09.58.58.58.5000888880</v>
      </c>
      <c r="D232" s="50" t="s">
        <v>456</v>
      </c>
      <c r="E232" s="24" t="s">
        <v>73</v>
      </c>
      <c r="F232" s="49">
        <v>0</v>
      </c>
      <c r="G232" s="49">
        <v>9.5</v>
      </c>
      <c r="H232" s="49">
        <v>8.5</v>
      </c>
      <c r="I232" s="49">
        <v>8.5</v>
      </c>
      <c r="J232" s="49">
        <v>8.5</v>
      </c>
      <c r="K232" s="49">
        <v>0</v>
      </c>
      <c r="L232" s="49">
        <v>0</v>
      </c>
      <c r="M232" s="45">
        <f t="shared" si="62"/>
        <v>35</v>
      </c>
      <c r="N232" s="49">
        <v>0</v>
      </c>
      <c r="O232" s="49">
        <v>8</v>
      </c>
      <c r="P232" s="49">
        <v>8</v>
      </c>
      <c r="Q232" s="49">
        <v>8</v>
      </c>
      <c r="R232" s="49">
        <v>8</v>
      </c>
      <c r="S232" s="49">
        <v>8</v>
      </c>
      <c r="T232" s="49">
        <v>0</v>
      </c>
      <c r="U232" s="45">
        <f t="shared" si="63"/>
        <v>40</v>
      </c>
      <c r="V232" s="46">
        <f t="shared" si="64"/>
        <v>75</v>
      </c>
    </row>
    <row r="233" spans="1:22" s="20" customFormat="1" ht="17.5" customHeight="1" x14ac:dyDescent="0.35">
      <c r="A233" s="20" t="str">
        <f t="shared" si="65"/>
        <v>009.59.59.59007.57.57.57.57.50</v>
      </c>
      <c r="D233" s="50" t="s">
        <v>517</v>
      </c>
      <c r="E233" s="24" t="s">
        <v>17</v>
      </c>
      <c r="F233" s="49">
        <v>0</v>
      </c>
      <c r="G233" s="49">
        <v>0</v>
      </c>
      <c r="H233" s="49">
        <v>9.5</v>
      </c>
      <c r="I233" s="49">
        <v>9.5</v>
      </c>
      <c r="J233" s="49">
        <v>9.5</v>
      </c>
      <c r="K233" s="49">
        <v>9</v>
      </c>
      <c r="L233" s="49">
        <v>0</v>
      </c>
      <c r="M233" s="45">
        <f t="shared" si="62"/>
        <v>37.5</v>
      </c>
      <c r="N233" s="49">
        <v>0</v>
      </c>
      <c r="O233" s="49">
        <v>7.5</v>
      </c>
      <c r="P233" s="49">
        <v>7.5</v>
      </c>
      <c r="Q233" s="49">
        <v>7.5</v>
      </c>
      <c r="R233" s="49">
        <v>7.5</v>
      </c>
      <c r="S233" s="49">
        <v>7.5</v>
      </c>
      <c r="T233" s="49">
        <v>0</v>
      </c>
      <c r="U233" s="45">
        <f t="shared" si="63"/>
        <v>37.5</v>
      </c>
      <c r="V233" s="46">
        <f t="shared" si="64"/>
        <v>75</v>
      </c>
    </row>
    <row r="234" spans="1:22" s="20" customFormat="1" ht="17.5" customHeight="1" x14ac:dyDescent="0.35">
      <c r="A234" s="20" t="str">
        <f t="shared" si="65"/>
        <v>09.58.52.58.58.5009.58.52.58.58.50</v>
      </c>
      <c r="D234" s="50" t="s">
        <v>458</v>
      </c>
      <c r="E234" s="24" t="s">
        <v>17</v>
      </c>
      <c r="F234" s="49">
        <v>0</v>
      </c>
      <c r="G234" s="49">
        <v>9.5</v>
      </c>
      <c r="H234" s="49">
        <v>8.5</v>
      </c>
      <c r="I234" s="49">
        <v>2.5</v>
      </c>
      <c r="J234" s="49">
        <v>8.5</v>
      </c>
      <c r="K234" s="49">
        <v>8.5</v>
      </c>
      <c r="L234" s="49">
        <v>0</v>
      </c>
      <c r="M234" s="45">
        <f t="shared" si="62"/>
        <v>37.5</v>
      </c>
      <c r="N234" s="49">
        <v>0</v>
      </c>
      <c r="O234" s="49">
        <v>9.5</v>
      </c>
      <c r="P234" s="49">
        <v>8.5</v>
      </c>
      <c r="Q234" s="49">
        <v>2.5</v>
      </c>
      <c r="R234" s="49">
        <v>8.5</v>
      </c>
      <c r="S234" s="49">
        <v>8.5</v>
      </c>
      <c r="T234" s="49">
        <v>0</v>
      </c>
      <c r="U234" s="45">
        <f t="shared" si="63"/>
        <v>37.5</v>
      </c>
      <c r="V234" s="46">
        <f t="shared" si="64"/>
        <v>75</v>
      </c>
    </row>
    <row r="235" spans="1:22" s="20" customFormat="1" ht="17.5" customHeight="1" x14ac:dyDescent="0.35">
      <c r="A235" s="20" t="str">
        <f t="shared" si="65"/>
        <v>08.58.5880008.58.58.58.580</v>
      </c>
      <c r="D235" s="50" t="s">
        <v>518</v>
      </c>
      <c r="E235" s="24" t="s">
        <v>73</v>
      </c>
      <c r="F235" s="49">
        <v>0</v>
      </c>
      <c r="G235" s="49">
        <v>8.5</v>
      </c>
      <c r="H235" s="49">
        <v>8.5</v>
      </c>
      <c r="I235" s="49">
        <v>8</v>
      </c>
      <c r="J235" s="49">
        <v>8</v>
      </c>
      <c r="K235" s="49">
        <v>0</v>
      </c>
      <c r="L235" s="49">
        <v>0</v>
      </c>
      <c r="M235" s="45">
        <f t="shared" si="62"/>
        <v>33</v>
      </c>
      <c r="N235" s="49">
        <v>0</v>
      </c>
      <c r="O235" s="49">
        <v>8.5</v>
      </c>
      <c r="P235" s="49">
        <v>8.5</v>
      </c>
      <c r="Q235" s="49">
        <v>8.5</v>
      </c>
      <c r="R235" s="49">
        <v>8.5</v>
      </c>
      <c r="S235" s="49">
        <v>8</v>
      </c>
      <c r="T235" s="49">
        <v>0</v>
      </c>
      <c r="U235" s="45">
        <f t="shared" si="63"/>
        <v>42</v>
      </c>
      <c r="V235" s="46">
        <f t="shared" si="64"/>
        <v>75</v>
      </c>
    </row>
    <row r="236" spans="1:22" s="20" customFormat="1" ht="17.5" customHeight="1" x14ac:dyDescent="0.35">
      <c r="A236" s="20" t="str">
        <f t="shared" si="65"/>
        <v/>
      </c>
      <c r="D236" s="50"/>
      <c r="E236" s="24"/>
      <c r="F236" s="49"/>
      <c r="G236" s="49"/>
      <c r="H236" s="49"/>
      <c r="I236" s="49"/>
      <c r="J236" s="49"/>
      <c r="K236" s="49"/>
      <c r="L236" s="49"/>
      <c r="M236" s="45">
        <f t="shared" si="62"/>
        <v>0</v>
      </c>
      <c r="N236" s="49"/>
      <c r="O236" s="49"/>
      <c r="P236" s="49"/>
      <c r="Q236" s="49"/>
      <c r="R236" s="49"/>
      <c r="S236" s="49"/>
      <c r="T236" s="49"/>
      <c r="U236" s="45">
        <f t="shared" si="63"/>
        <v>0</v>
      </c>
      <c r="V236" s="46">
        <f t="shared" si="64"/>
        <v>0</v>
      </c>
    </row>
    <row r="237" spans="1:22" s="20" customFormat="1" ht="17.5" customHeight="1" x14ac:dyDescent="0.35">
      <c r="A237" s="20" t="str">
        <f t="shared" si="65"/>
        <v/>
      </c>
      <c r="D237" s="50"/>
      <c r="E237" s="24"/>
      <c r="F237" s="49"/>
      <c r="G237" s="49"/>
      <c r="H237" s="49"/>
      <c r="I237" s="49"/>
      <c r="J237" s="49"/>
      <c r="K237" s="49"/>
      <c r="L237" s="49"/>
      <c r="M237" s="45">
        <f t="shared" si="62"/>
        <v>0</v>
      </c>
      <c r="N237" s="49"/>
      <c r="O237" s="49"/>
      <c r="P237" s="49"/>
      <c r="Q237" s="49"/>
      <c r="R237" s="49"/>
      <c r="S237" s="49"/>
      <c r="T237" s="49"/>
      <c r="U237" s="45">
        <f t="shared" si="63"/>
        <v>0</v>
      </c>
      <c r="V237" s="46">
        <f t="shared" si="64"/>
        <v>0</v>
      </c>
    </row>
    <row r="238" spans="1:22" s="20" customFormat="1" ht="17.5" customHeight="1" x14ac:dyDescent="0.35">
      <c r="A238" s="20" t="str">
        <f t="shared" si="65"/>
        <v/>
      </c>
      <c r="D238" s="50"/>
      <c r="E238" s="24"/>
      <c r="F238" s="49"/>
      <c r="G238" s="49"/>
      <c r="H238" s="49"/>
      <c r="I238" s="49"/>
      <c r="J238" s="49"/>
      <c r="K238" s="49"/>
      <c r="L238" s="49"/>
      <c r="M238" s="45">
        <f t="shared" si="62"/>
        <v>0</v>
      </c>
      <c r="N238" s="49"/>
      <c r="O238" s="49"/>
      <c r="P238" s="49"/>
      <c r="Q238" s="49"/>
      <c r="R238" s="49"/>
      <c r="S238" s="49"/>
      <c r="T238" s="49"/>
      <c r="U238" s="45">
        <f t="shared" si="63"/>
        <v>0</v>
      </c>
      <c r="V238" s="46">
        <f t="shared" si="64"/>
        <v>0</v>
      </c>
    </row>
    <row r="239" spans="1:22" s="20" customFormat="1" ht="17.5" customHeight="1" x14ac:dyDescent="0.35">
      <c r="A239" s="20" t="str">
        <f t="shared" si="65"/>
        <v/>
      </c>
      <c r="D239" s="50"/>
      <c r="E239" s="24"/>
      <c r="F239" s="49"/>
      <c r="G239" s="49"/>
      <c r="H239" s="49"/>
      <c r="I239" s="49"/>
      <c r="J239" s="49"/>
      <c r="K239" s="49"/>
      <c r="L239" s="49"/>
      <c r="M239" s="45">
        <f t="shared" si="62"/>
        <v>0</v>
      </c>
      <c r="N239" s="49"/>
      <c r="O239" s="49"/>
      <c r="P239" s="49"/>
      <c r="Q239" s="49"/>
      <c r="R239" s="49"/>
      <c r="S239" s="49"/>
      <c r="T239" s="49"/>
      <c r="U239" s="45">
        <f t="shared" si="63"/>
        <v>0</v>
      </c>
      <c r="V239" s="46">
        <f t="shared" si="64"/>
        <v>0</v>
      </c>
    </row>
    <row r="240" spans="1:22" s="20" customFormat="1" ht="17.5" customHeight="1" x14ac:dyDescent="0.35">
      <c r="A240" s="20" t="str">
        <f t="shared" si="65"/>
        <v/>
      </c>
      <c r="D240" s="50"/>
      <c r="E240" s="24"/>
      <c r="F240" s="49"/>
      <c r="G240" s="49"/>
      <c r="H240" s="49"/>
      <c r="I240" s="49"/>
      <c r="J240" s="49"/>
      <c r="K240" s="49"/>
      <c r="L240" s="49"/>
      <c r="M240" s="45">
        <f t="shared" si="62"/>
        <v>0</v>
      </c>
      <c r="N240" s="49"/>
      <c r="O240" s="49"/>
      <c r="P240" s="49"/>
      <c r="Q240" s="49"/>
      <c r="R240" s="49"/>
      <c r="S240" s="49"/>
      <c r="T240" s="49"/>
      <c r="U240" s="45">
        <f t="shared" si="63"/>
        <v>0</v>
      </c>
      <c r="V240" s="46">
        <f t="shared" si="64"/>
        <v>0</v>
      </c>
    </row>
    <row r="241" spans="1:22" s="20" customFormat="1" ht="17.5" customHeight="1" x14ac:dyDescent="0.35">
      <c r="A241" s="20" t="str">
        <f t="shared" si="65"/>
        <v/>
      </c>
      <c r="D241" s="50"/>
      <c r="E241" s="24"/>
      <c r="F241" s="49"/>
      <c r="G241" s="49"/>
      <c r="H241" s="49"/>
      <c r="I241" s="49"/>
      <c r="J241" s="49"/>
      <c r="K241" s="49"/>
      <c r="L241" s="49"/>
      <c r="M241" s="45">
        <f t="shared" si="62"/>
        <v>0</v>
      </c>
      <c r="N241" s="49"/>
      <c r="O241" s="49"/>
      <c r="P241" s="49"/>
      <c r="Q241" s="49"/>
      <c r="R241" s="49"/>
      <c r="S241" s="49"/>
      <c r="T241" s="49"/>
      <c r="U241" s="45">
        <f t="shared" si="63"/>
        <v>0</v>
      </c>
      <c r="V241" s="46">
        <f t="shared" si="64"/>
        <v>0</v>
      </c>
    </row>
    <row r="242" spans="1:22" s="20" customFormat="1" ht="17.5" customHeight="1" x14ac:dyDescent="0.35">
      <c r="A242" s="20" t="str">
        <f t="shared" si="65"/>
        <v/>
      </c>
      <c r="D242" s="50"/>
      <c r="E242" s="24"/>
      <c r="F242" s="49"/>
      <c r="G242" s="49"/>
      <c r="H242" s="49"/>
      <c r="I242" s="49"/>
      <c r="J242" s="49"/>
      <c r="K242" s="49"/>
      <c r="L242" s="49"/>
      <c r="M242" s="45">
        <f t="shared" si="62"/>
        <v>0</v>
      </c>
      <c r="N242" s="49"/>
      <c r="O242" s="49"/>
      <c r="P242" s="49"/>
      <c r="Q242" s="49"/>
      <c r="R242" s="49"/>
      <c r="S242" s="49"/>
      <c r="T242" s="49"/>
      <c r="U242" s="45">
        <f t="shared" si="63"/>
        <v>0</v>
      </c>
      <c r="V242" s="46">
        <f t="shared" si="64"/>
        <v>0</v>
      </c>
    </row>
    <row r="243" spans="1:22" ht="17.5" customHeight="1" x14ac:dyDescent="0.35">
      <c r="A243" s="20" t="str">
        <f t="shared" si="65"/>
        <v/>
      </c>
      <c r="D243" s="50"/>
      <c r="E243" s="24"/>
      <c r="F243" s="49"/>
      <c r="G243" s="49"/>
      <c r="H243" s="49"/>
      <c r="I243" s="49"/>
      <c r="J243" s="49"/>
      <c r="K243" s="49"/>
      <c r="L243" s="49"/>
      <c r="M243" s="45">
        <f t="shared" si="62"/>
        <v>0</v>
      </c>
      <c r="N243" s="49"/>
      <c r="O243" s="49"/>
      <c r="P243" s="49"/>
      <c r="Q243" s="49"/>
      <c r="R243" s="49"/>
      <c r="S243" s="49"/>
      <c r="T243" s="49"/>
      <c r="U243" s="45">
        <f t="shared" si="63"/>
        <v>0</v>
      </c>
      <c r="V243" s="46">
        <f t="shared" si="64"/>
        <v>0</v>
      </c>
    </row>
    <row r="244" spans="1:22" ht="17.5" customHeight="1" x14ac:dyDescent="0.35">
      <c r="A244" s="20" t="str">
        <f t="shared" si="65"/>
        <v/>
      </c>
      <c r="D244" s="50"/>
      <c r="E244" s="24"/>
      <c r="F244" s="49"/>
      <c r="G244" s="49"/>
      <c r="H244" s="49"/>
      <c r="I244" s="49"/>
      <c r="J244" s="49"/>
      <c r="K244" s="49"/>
      <c r="L244" s="49"/>
      <c r="M244" s="45">
        <f t="shared" si="62"/>
        <v>0</v>
      </c>
      <c r="N244" s="49"/>
      <c r="O244" s="49"/>
      <c r="P244" s="49"/>
      <c r="Q244" s="49"/>
      <c r="R244" s="49"/>
      <c r="S244" s="49"/>
      <c r="T244" s="49"/>
      <c r="U244" s="45">
        <f t="shared" si="63"/>
        <v>0</v>
      </c>
      <c r="V244" s="46">
        <f t="shared" si="64"/>
        <v>0</v>
      </c>
    </row>
    <row r="245" spans="1:22" ht="17.5" customHeight="1" x14ac:dyDescent="0.35">
      <c r="A245" s="20" t="str">
        <f t="shared" si="65"/>
        <v/>
      </c>
      <c r="D245" s="50"/>
      <c r="E245" s="24"/>
      <c r="F245" s="49"/>
      <c r="G245" s="49"/>
      <c r="H245" s="49"/>
      <c r="I245" s="49"/>
      <c r="J245" s="49"/>
      <c r="K245" s="49"/>
      <c r="L245" s="49"/>
      <c r="M245" s="45">
        <f t="shared" si="62"/>
        <v>0</v>
      </c>
      <c r="N245" s="49"/>
      <c r="O245" s="49"/>
      <c r="P245" s="49"/>
      <c r="Q245" s="49"/>
      <c r="R245" s="49"/>
      <c r="S245" s="49"/>
      <c r="T245" s="49"/>
      <c r="U245" s="45">
        <f t="shared" si="63"/>
        <v>0</v>
      </c>
      <c r="V245" s="46">
        <f t="shared" si="64"/>
        <v>0</v>
      </c>
    </row>
    <row r="246" spans="1:22" ht="17.5" customHeight="1" x14ac:dyDescent="0.35">
      <c r="A246" s="20" t="str">
        <f t="shared" si="65"/>
        <v/>
      </c>
      <c r="D246" s="50"/>
      <c r="E246" s="24"/>
      <c r="F246" s="49"/>
      <c r="G246" s="49"/>
      <c r="H246" s="49"/>
      <c r="I246" s="49"/>
      <c r="J246" s="49"/>
      <c r="K246" s="49"/>
      <c r="L246" s="49"/>
      <c r="M246" s="45">
        <f t="shared" si="62"/>
        <v>0</v>
      </c>
      <c r="N246" s="49"/>
      <c r="O246" s="49"/>
      <c r="P246" s="49"/>
      <c r="Q246" s="49"/>
      <c r="R246" s="49"/>
      <c r="S246" s="49"/>
      <c r="T246" s="49"/>
      <c r="U246" s="45">
        <f t="shared" si="63"/>
        <v>0</v>
      </c>
      <c r="V246" s="46">
        <f t="shared" si="64"/>
        <v>0</v>
      </c>
    </row>
    <row r="247" spans="1:22" ht="17.5" customHeight="1" x14ac:dyDescent="0.35">
      <c r="A247" s="20" t="str">
        <f t="shared" si="65"/>
        <v/>
      </c>
      <c r="D247" s="50"/>
      <c r="E247" s="24"/>
      <c r="F247" s="49"/>
      <c r="G247" s="49"/>
      <c r="H247" s="49"/>
      <c r="I247" s="49"/>
      <c r="J247" s="49"/>
      <c r="K247" s="49"/>
      <c r="L247" s="49"/>
      <c r="M247" s="45">
        <f t="shared" si="62"/>
        <v>0</v>
      </c>
      <c r="N247" s="49"/>
      <c r="O247" s="49"/>
      <c r="P247" s="49"/>
      <c r="Q247" s="49"/>
      <c r="R247" s="49"/>
      <c r="S247" s="49"/>
      <c r="T247" s="49"/>
      <c r="U247" s="45">
        <f t="shared" si="63"/>
        <v>0</v>
      </c>
      <c r="V247" s="46">
        <f t="shared" si="64"/>
        <v>0</v>
      </c>
    </row>
    <row r="248" spans="1:22" ht="17.5" customHeight="1" x14ac:dyDescent="0.35">
      <c r="A248" s="20" t="str">
        <f t="shared" si="65"/>
        <v/>
      </c>
      <c r="D248" s="50"/>
      <c r="E248" s="24"/>
      <c r="F248" s="49"/>
      <c r="G248" s="49"/>
      <c r="H248" s="49"/>
      <c r="I248" s="49"/>
      <c r="J248" s="49"/>
      <c r="K248" s="49"/>
      <c r="L248" s="49"/>
      <c r="M248" s="45">
        <f t="shared" si="62"/>
        <v>0</v>
      </c>
      <c r="N248" s="49"/>
      <c r="O248" s="49"/>
      <c r="P248" s="49"/>
      <c r="Q248" s="49"/>
      <c r="R248" s="49"/>
      <c r="S248" s="49"/>
      <c r="T248" s="49"/>
      <c r="U248" s="45">
        <f t="shared" si="63"/>
        <v>0</v>
      </c>
      <c r="V248" s="46">
        <f t="shared" si="64"/>
        <v>0</v>
      </c>
    </row>
    <row r="249" spans="1:22" ht="17.5" customHeight="1" x14ac:dyDescent="0.35">
      <c r="A249" s="20" t="str">
        <f t="shared" si="65"/>
        <v/>
      </c>
      <c r="D249" s="50"/>
      <c r="E249" s="24"/>
      <c r="F249" s="49"/>
      <c r="G249" s="49"/>
      <c r="H249" s="49"/>
      <c r="I249" s="49"/>
      <c r="J249" s="49"/>
      <c r="K249" s="49"/>
      <c r="L249" s="49"/>
      <c r="M249" s="45">
        <f t="shared" si="62"/>
        <v>0</v>
      </c>
      <c r="N249" s="49"/>
      <c r="O249" s="49"/>
      <c r="P249" s="49"/>
      <c r="Q249" s="49"/>
      <c r="R249" s="49"/>
      <c r="S249" s="49"/>
      <c r="T249" s="49"/>
      <c r="U249" s="45">
        <f t="shared" si="63"/>
        <v>0</v>
      </c>
      <c r="V249" s="46">
        <f t="shared" si="64"/>
        <v>0</v>
      </c>
    </row>
    <row r="250" spans="1:22" ht="17.5" customHeight="1" x14ac:dyDescent="0.35">
      <c r="A250" s="20" t="str">
        <f t="shared" si="65"/>
        <v/>
      </c>
      <c r="D250" s="50"/>
      <c r="E250" s="24"/>
      <c r="F250" s="49"/>
      <c r="G250" s="49"/>
      <c r="H250" s="49"/>
      <c r="I250" s="49"/>
      <c r="J250" s="49"/>
      <c r="K250" s="49"/>
      <c r="L250" s="49"/>
      <c r="M250" s="45">
        <f t="shared" si="62"/>
        <v>0</v>
      </c>
      <c r="N250" s="49"/>
      <c r="O250" s="49"/>
      <c r="P250" s="49"/>
      <c r="Q250" s="49"/>
      <c r="R250" s="49"/>
      <c r="S250" s="49"/>
      <c r="T250" s="49"/>
      <c r="U250" s="45">
        <f t="shared" si="63"/>
        <v>0</v>
      </c>
      <c r="V250" s="46">
        <f t="shared" si="64"/>
        <v>0</v>
      </c>
    </row>
    <row r="251" spans="1:22" ht="17.5" customHeight="1" x14ac:dyDescent="0.35">
      <c r="A251" s="20" t="str">
        <f t="shared" si="65"/>
        <v/>
      </c>
      <c r="D251" s="50"/>
      <c r="E251" s="24"/>
      <c r="F251" s="49"/>
      <c r="G251" s="49"/>
      <c r="H251" s="49"/>
      <c r="I251" s="49"/>
      <c r="J251" s="49"/>
      <c r="K251" s="49"/>
      <c r="L251" s="49"/>
      <c r="M251" s="45">
        <f t="shared" si="62"/>
        <v>0</v>
      </c>
      <c r="N251" s="49"/>
      <c r="O251" s="49"/>
      <c r="P251" s="49"/>
      <c r="Q251" s="49"/>
      <c r="R251" s="49"/>
      <c r="S251" s="49"/>
      <c r="T251" s="49"/>
      <c r="U251" s="45">
        <f t="shared" si="63"/>
        <v>0</v>
      </c>
      <c r="V251" s="46">
        <f t="shared" si="64"/>
        <v>0</v>
      </c>
    </row>
    <row r="252" spans="1:22" ht="17.5" customHeight="1" x14ac:dyDescent="0.35">
      <c r="A252" s="20" t="str">
        <f t="shared" si="65"/>
        <v/>
      </c>
      <c r="D252" s="50"/>
      <c r="E252" s="24"/>
      <c r="F252" s="49"/>
      <c r="G252" s="49"/>
      <c r="H252" s="49"/>
      <c r="I252" s="49"/>
      <c r="J252" s="49"/>
      <c r="K252" s="49"/>
      <c r="L252" s="49"/>
      <c r="M252" s="45">
        <f t="shared" si="62"/>
        <v>0</v>
      </c>
      <c r="N252" s="49"/>
      <c r="O252" s="49"/>
      <c r="P252" s="49"/>
      <c r="Q252" s="49"/>
      <c r="R252" s="49"/>
      <c r="S252" s="49"/>
      <c r="T252" s="49"/>
      <c r="U252" s="45">
        <f t="shared" si="63"/>
        <v>0</v>
      </c>
      <c r="V252" s="46">
        <f t="shared" si="64"/>
        <v>0</v>
      </c>
    </row>
    <row r="253" spans="1:22" ht="17.5" customHeight="1" x14ac:dyDescent="0.35">
      <c r="A253" s="20" t="str">
        <f t="shared" si="65"/>
        <v/>
      </c>
      <c r="D253" s="50"/>
      <c r="E253" s="24"/>
      <c r="F253" s="49"/>
      <c r="G253" s="49"/>
      <c r="H253" s="49"/>
      <c r="I253" s="49"/>
      <c r="J253" s="49"/>
      <c r="K253" s="49"/>
      <c r="L253" s="49"/>
      <c r="M253" s="45">
        <f t="shared" si="62"/>
        <v>0</v>
      </c>
      <c r="N253" s="49"/>
      <c r="O253" s="49"/>
      <c r="P253" s="49"/>
      <c r="Q253" s="49"/>
      <c r="R253" s="49"/>
      <c r="S253" s="49"/>
      <c r="T253" s="49"/>
      <c r="U253" s="45">
        <f t="shared" si="63"/>
        <v>0</v>
      </c>
      <c r="V253" s="46">
        <f t="shared" si="64"/>
        <v>0</v>
      </c>
    </row>
    <row r="254" spans="1:22" ht="17.5" customHeight="1" x14ac:dyDescent="0.35">
      <c r="A254" s="20" t="str">
        <f t="shared" si="65"/>
        <v/>
      </c>
      <c r="D254" s="50"/>
      <c r="E254" s="24"/>
      <c r="F254" s="49"/>
      <c r="G254" s="49"/>
      <c r="H254" s="49"/>
      <c r="I254" s="49"/>
      <c r="J254" s="49"/>
      <c r="K254" s="49"/>
      <c r="L254" s="49"/>
      <c r="M254" s="45">
        <f t="shared" si="62"/>
        <v>0</v>
      </c>
      <c r="N254" s="49"/>
      <c r="O254" s="49"/>
      <c r="P254" s="49"/>
      <c r="Q254" s="49"/>
      <c r="R254" s="49"/>
      <c r="S254" s="49"/>
      <c r="T254" s="49"/>
      <c r="U254" s="45">
        <f t="shared" si="63"/>
        <v>0</v>
      </c>
      <c r="V254" s="46">
        <f t="shared" si="64"/>
        <v>0</v>
      </c>
    </row>
    <row r="255" spans="1:22" ht="17.5" customHeight="1" x14ac:dyDescent="0.35">
      <c r="A255" s="20" t="str">
        <f t="shared" si="65"/>
        <v/>
      </c>
      <c r="D255" s="50"/>
      <c r="E255" s="24"/>
      <c r="F255" s="49"/>
      <c r="G255" s="49"/>
      <c r="H255" s="49"/>
      <c r="I255" s="49"/>
      <c r="J255" s="49"/>
      <c r="K255" s="49"/>
      <c r="L255" s="49"/>
      <c r="M255" s="45">
        <f t="shared" si="62"/>
        <v>0</v>
      </c>
      <c r="N255" s="49"/>
      <c r="O255" s="49"/>
      <c r="P255" s="49"/>
      <c r="Q255" s="49"/>
      <c r="R255" s="49"/>
      <c r="S255" s="49"/>
      <c r="T255" s="49"/>
      <c r="U255" s="45">
        <f t="shared" si="63"/>
        <v>0</v>
      </c>
      <c r="V255" s="46">
        <f t="shared" si="64"/>
        <v>0</v>
      </c>
    </row>
    <row r="256" spans="1:22" ht="17.5" customHeight="1" x14ac:dyDescent="0.35">
      <c r="A256" s="20" t="str">
        <f t="shared" si="65"/>
        <v/>
      </c>
      <c r="D256" s="50"/>
      <c r="E256" s="24"/>
      <c r="F256" s="49"/>
      <c r="G256" s="49"/>
      <c r="H256" s="49"/>
      <c r="I256" s="49"/>
      <c r="J256" s="49"/>
      <c r="K256" s="49"/>
      <c r="L256" s="49"/>
      <c r="M256" s="45">
        <f t="shared" si="62"/>
        <v>0</v>
      </c>
      <c r="N256" s="49"/>
      <c r="O256" s="49"/>
      <c r="P256" s="49"/>
      <c r="Q256" s="49"/>
      <c r="R256" s="49"/>
      <c r="S256" s="49"/>
      <c r="T256" s="49"/>
      <c r="U256" s="45">
        <f t="shared" si="63"/>
        <v>0</v>
      </c>
      <c r="V256" s="46">
        <f t="shared" si="64"/>
        <v>0</v>
      </c>
    </row>
    <row r="257" spans="1:22" ht="17.5" customHeight="1" x14ac:dyDescent="0.35">
      <c r="A257" s="20" t="str">
        <f t="shared" si="65"/>
        <v/>
      </c>
      <c r="D257" s="50"/>
      <c r="E257" s="24"/>
      <c r="F257" s="49"/>
      <c r="G257" s="49"/>
      <c r="H257" s="49"/>
      <c r="I257" s="49"/>
      <c r="J257" s="49"/>
      <c r="K257" s="49"/>
      <c r="L257" s="49"/>
      <c r="M257" s="45">
        <f t="shared" si="62"/>
        <v>0</v>
      </c>
      <c r="N257" s="49"/>
      <c r="O257" s="49"/>
      <c r="P257" s="49"/>
      <c r="Q257" s="49"/>
      <c r="R257" s="49"/>
      <c r="S257" s="49"/>
      <c r="T257" s="49"/>
      <c r="U257" s="45">
        <f t="shared" si="63"/>
        <v>0</v>
      </c>
      <c r="V257" s="46">
        <f t="shared" si="64"/>
        <v>0</v>
      </c>
    </row>
    <row r="258" spans="1:22" ht="17.5" customHeight="1" x14ac:dyDescent="0.35">
      <c r="A258" s="20" t="str">
        <f t="shared" si="65"/>
        <v/>
      </c>
      <c r="D258" s="50"/>
      <c r="E258" s="24"/>
      <c r="F258" s="49"/>
      <c r="G258" s="49"/>
      <c r="H258" s="49"/>
      <c r="I258" s="49"/>
      <c r="J258" s="49"/>
      <c r="K258" s="49"/>
      <c r="L258" s="49"/>
      <c r="M258" s="45">
        <f t="shared" si="62"/>
        <v>0</v>
      </c>
      <c r="N258" s="49"/>
      <c r="O258" s="49"/>
      <c r="P258" s="49"/>
      <c r="Q258" s="49"/>
      <c r="R258" s="49"/>
      <c r="S258" s="49"/>
      <c r="T258" s="49"/>
      <c r="U258" s="45">
        <f t="shared" si="63"/>
        <v>0</v>
      </c>
      <c r="V258" s="46">
        <f t="shared" si="64"/>
        <v>0</v>
      </c>
    </row>
    <row r="259" spans="1:22" ht="17.5" customHeight="1" x14ac:dyDescent="0.35">
      <c r="A259" s="20" t="str">
        <f t="shared" si="65"/>
        <v/>
      </c>
      <c r="D259" s="50"/>
      <c r="E259" s="24"/>
      <c r="F259" s="49"/>
      <c r="G259" s="49"/>
      <c r="H259" s="49"/>
      <c r="I259" s="49"/>
      <c r="J259" s="49"/>
      <c r="K259" s="49"/>
      <c r="L259" s="49"/>
      <c r="M259" s="45">
        <f t="shared" si="62"/>
        <v>0</v>
      </c>
      <c r="N259" s="49"/>
      <c r="O259" s="49"/>
      <c r="P259" s="49"/>
      <c r="Q259" s="49"/>
      <c r="R259" s="49"/>
      <c r="S259" s="49"/>
      <c r="T259" s="49"/>
      <c r="U259" s="45">
        <f t="shared" si="63"/>
        <v>0</v>
      </c>
      <c r="V259" s="46">
        <f t="shared" si="64"/>
        <v>0</v>
      </c>
    </row>
    <row r="260" spans="1:22" ht="17.5" customHeight="1" x14ac:dyDescent="0.35">
      <c r="A260" s="20" t="str">
        <f t="shared" si="65"/>
        <v/>
      </c>
      <c r="D260" s="50"/>
      <c r="E260" s="24"/>
      <c r="F260" s="49"/>
      <c r="G260" s="49"/>
      <c r="H260" s="49"/>
      <c r="I260" s="49"/>
      <c r="J260" s="49"/>
      <c r="K260" s="49"/>
      <c r="L260" s="49"/>
      <c r="M260" s="45">
        <f t="shared" si="62"/>
        <v>0</v>
      </c>
      <c r="N260" s="49"/>
      <c r="O260" s="49"/>
      <c r="P260" s="49"/>
      <c r="Q260" s="49"/>
      <c r="R260" s="49"/>
      <c r="S260" s="49"/>
      <c r="T260" s="49"/>
      <c r="U260" s="45">
        <f t="shared" si="63"/>
        <v>0</v>
      </c>
      <c r="V260" s="46">
        <f t="shared" si="64"/>
        <v>0</v>
      </c>
    </row>
    <row r="261" spans="1:22" ht="17.5" customHeight="1" x14ac:dyDescent="0.35">
      <c r="A261" s="20" t="str">
        <f t="shared" si="65"/>
        <v/>
      </c>
      <c r="D261" s="50"/>
      <c r="E261" s="24"/>
      <c r="F261" s="49"/>
      <c r="G261" s="49"/>
      <c r="H261" s="49"/>
      <c r="I261" s="49"/>
      <c r="J261" s="49"/>
      <c r="K261" s="49"/>
      <c r="L261" s="49"/>
      <c r="M261" s="45">
        <f t="shared" si="62"/>
        <v>0</v>
      </c>
      <c r="N261" s="49"/>
      <c r="O261" s="49"/>
      <c r="P261" s="49"/>
      <c r="Q261" s="49"/>
      <c r="R261" s="49"/>
      <c r="S261" s="49"/>
      <c r="T261" s="49"/>
      <c r="U261" s="45">
        <f t="shared" si="63"/>
        <v>0</v>
      </c>
      <c r="V261" s="46">
        <f t="shared" si="64"/>
        <v>0</v>
      </c>
    </row>
    <row r="262" spans="1:22" ht="17.5" customHeight="1" x14ac:dyDescent="0.35">
      <c r="A262" s="20" t="str">
        <f t="shared" si="65"/>
        <v/>
      </c>
      <c r="D262" s="50"/>
      <c r="E262" s="24"/>
      <c r="F262" s="49"/>
      <c r="G262" s="49"/>
      <c r="H262" s="49"/>
      <c r="I262" s="49"/>
      <c r="J262" s="49"/>
      <c r="K262" s="49"/>
      <c r="L262" s="49"/>
      <c r="M262" s="45">
        <f t="shared" si="62"/>
        <v>0</v>
      </c>
      <c r="N262" s="49"/>
      <c r="O262" s="49"/>
      <c r="P262" s="49"/>
      <c r="Q262" s="49"/>
      <c r="R262" s="49"/>
      <c r="S262" s="49"/>
      <c r="T262" s="49"/>
      <c r="U262" s="45">
        <f t="shared" si="63"/>
        <v>0</v>
      </c>
      <c r="V262" s="46">
        <f t="shared" si="64"/>
        <v>0</v>
      </c>
    </row>
    <row r="263" spans="1:22" ht="17.5" customHeight="1" x14ac:dyDescent="0.35">
      <c r="A263" s="20" t="str">
        <f t="shared" si="65"/>
        <v/>
      </c>
      <c r="D263" s="50"/>
      <c r="E263" s="24"/>
      <c r="F263" s="49"/>
      <c r="G263" s="49"/>
      <c r="H263" s="49"/>
      <c r="I263" s="49"/>
      <c r="J263" s="49"/>
      <c r="K263" s="49"/>
      <c r="L263" s="49"/>
      <c r="M263" s="45">
        <f t="shared" si="62"/>
        <v>0</v>
      </c>
      <c r="N263" s="49"/>
      <c r="O263" s="49"/>
      <c r="P263" s="49"/>
      <c r="Q263" s="49"/>
      <c r="R263" s="49"/>
      <c r="S263" s="49"/>
      <c r="T263" s="49"/>
      <c r="U263" s="45">
        <f t="shared" si="63"/>
        <v>0</v>
      </c>
      <c r="V263" s="46">
        <f t="shared" si="64"/>
        <v>0</v>
      </c>
    </row>
    <row r="264" spans="1:22" ht="17.5" customHeight="1" x14ac:dyDescent="0.35">
      <c r="A264" s="20" t="str">
        <f t="shared" si="65"/>
        <v/>
      </c>
      <c r="D264" s="50"/>
      <c r="E264" s="24"/>
      <c r="F264" s="49"/>
      <c r="G264" s="49"/>
      <c r="H264" s="49"/>
      <c r="I264" s="49"/>
      <c r="J264" s="49"/>
      <c r="K264" s="49"/>
      <c r="L264" s="49"/>
      <c r="M264" s="45">
        <f t="shared" si="62"/>
        <v>0</v>
      </c>
      <c r="N264" s="49"/>
      <c r="O264" s="49"/>
      <c r="P264" s="49"/>
      <c r="Q264" s="49"/>
      <c r="R264" s="49"/>
      <c r="S264" s="49"/>
      <c r="T264" s="49"/>
      <c r="U264" s="45">
        <f t="shared" si="63"/>
        <v>0</v>
      </c>
      <c r="V264" s="46">
        <f t="shared" si="64"/>
        <v>0</v>
      </c>
    </row>
    <row r="265" spans="1:22" ht="17.5" customHeight="1" x14ac:dyDescent="0.35">
      <c r="A265" s="20" t="str">
        <f t="shared" si="65"/>
        <v/>
      </c>
      <c r="D265" s="50"/>
      <c r="E265" s="24"/>
      <c r="F265" s="49"/>
      <c r="G265" s="49"/>
      <c r="H265" s="49"/>
      <c r="I265" s="49"/>
      <c r="J265" s="49"/>
      <c r="K265" s="49"/>
      <c r="L265" s="49"/>
      <c r="M265" s="45">
        <f t="shared" si="62"/>
        <v>0</v>
      </c>
      <c r="N265" s="49"/>
      <c r="O265" s="49"/>
      <c r="P265" s="49"/>
      <c r="Q265" s="49"/>
      <c r="R265" s="49"/>
      <c r="S265" s="49"/>
      <c r="T265" s="49"/>
      <c r="U265" s="45">
        <f t="shared" si="63"/>
        <v>0</v>
      </c>
      <c r="V265" s="46">
        <f t="shared" si="64"/>
        <v>0</v>
      </c>
    </row>
    <row r="266" spans="1:22" ht="17.5" customHeight="1" x14ac:dyDescent="0.35">
      <c r="A266" s="20" t="str">
        <f t="shared" si="65"/>
        <v/>
      </c>
      <c r="D266" s="50"/>
      <c r="E266" s="24"/>
      <c r="F266" s="49"/>
      <c r="G266" s="49"/>
      <c r="H266" s="49"/>
      <c r="I266" s="49"/>
      <c r="J266" s="49"/>
      <c r="K266" s="49"/>
      <c r="L266" s="49"/>
      <c r="M266" s="45">
        <f t="shared" si="62"/>
        <v>0</v>
      </c>
      <c r="N266" s="49"/>
      <c r="O266" s="49"/>
      <c r="P266" s="49"/>
      <c r="Q266" s="49"/>
      <c r="R266" s="49"/>
      <c r="S266" s="49"/>
      <c r="T266" s="49"/>
      <c r="U266" s="45">
        <f t="shared" si="63"/>
        <v>0</v>
      </c>
      <c r="V266" s="46">
        <f t="shared" si="64"/>
        <v>0</v>
      </c>
    </row>
    <row r="267" spans="1:22" ht="17.5" customHeight="1" x14ac:dyDescent="0.35">
      <c r="A267" s="20" t="str">
        <f t="shared" si="65"/>
        <v/>
      </c>
      <c r="D267" s="50"/>
      <c r="E267" s="24"/>
      <c r="F267" s="49"/>
      <c r="G267" s="49"/>
      <c r="H267" s="49"/>
      <c r="I267" s="49"/>
      <c r="J267" s="49"/>
      <c r="K267" s="49"/>
      <c r="L267" s="49"/>
      <c r="M267" s="45">
        <f t="shared" si="62"/>
        <v>0</v>
      </c>
      <c r="N267" s="49"/>
      <c r="O267" s="49"/>
      <c r="P267" s="49"/>
      <c r="Q267" s="49"/>
      <c r="R267" s="49"/>
      <c r="S267" s="49"/>
      <c r="T267" s="49"/>
      <c r="U267" s="45">
        <f t="shared" si="63"/>
        <v>0</v>
      </c>
      <c r="V267" s="46">
        <f t="shared" si="64"/>
        <v>0</v>
      </c>
    </row>
    <row r="268" spans="1:22" ht="17.5" customHeight="1" x14ac:dyDescent="0.35">
      <c r="A268" s="20" t="str">
        <f t="shared" si="65"/>
        <v/>
      </c>
      <c r="D268" s="50"/>
      <c r="E268" s="24"/>
      <c r="F268" s="49"/>
      <c r="G268" s="49"/>
      <c r="H268" s="49"/>
      <c r="I268" s="49"/>
      <c r="J268" s="49"/>
      <c r="K268" s="49"/>
      <c r="L268" s="49"/>
      <c r="M268" s="45">
        <f t="shared" si="62"/>
        <v>0</v>
      </c>
      <c r="N268" s="49"/>
      <c r="O268" s="49"/>
      <c r="P268" s="49"/>
      <c r="Q268" s="49"/>
      <c r="R268" s="49"/>
      <c r="S268" s="49"/>
      <c r="T268" s="49"/>
      <c r="U268" s="45">
        <f t="shared" si="63"/>
        <v>0</v>
      </c>
      <c r="V268" s="46">
        <f t="shared" si="64"/>
        <v>0</v>
      </c>
    </row>
    <row r="269" spans="1:22" ht="17.5" customHeight="1" x14ac:dyDescent="0.35">
      <c r="A269" s="20" t="str">
        <f t="shared" si="65"/>
        <v/>
      </c>
      <c r="D269" s="50"/>
      <c r="E269" s="24"/>
      <c r="F269" s="49"/>
      <c r="G269" s="49"/>
      <c r="H269" s="49"/>
      <c r="I269" s="49"/>
      <c r="J269" s="49"/>
      <c r="K269" s="49"/>
      <c r="L269" s="49"/>
      <c r="M269" s="45">
        <f t="shared" si="62"/>
        <v>0</v>
      </c>
      <c r="N269" s="49"/>
      <c r="O269" s="49"/>
      <c r="P269" s="49"/>
      <c r="Q269" s="49"/>
      <c r="R269" s="49"/>
      <c r="S269" s="49"/>
      <c r="T269" s="49"/>
      <c r="U269" s="45">
        <f t="shared" si="63"/>
        <v>0</v>
      </c>
      <c r="V269" s="46">
        <f t="shared" si="64"/>
        <v>0</v>
      </c>
    </row>
    <row r="270" spans="1:22" ht="17.5" customHeight="1" x14ac:dyDescent="0.35">
      <c r="A270" s="20" t="str">
        <f t="shared" si="65"/>
        <v/>
      </c>
      <c r="D270" s="50"/>
      <c r="E270" s="24"/>
      <c r="F270" s="49"/>
      <c r="G270" s="49"/>
      <c r="H270" s="49"/>
      <c r="I270" s="49"/>
      <c r="J270" s="49"/>
      <c r="K270" s="49"/>
      <c r="L270" s="49"/>
      <c r="M270" s="45">
        <f t="shared" si="62"/>
        <v>0</v>
      </c>
      <c r="N270" s="49"/>
      <c r="O270" s="49"/>
      <c r="P270" s="49"/>
      <c r="Q270" s="49"/>
      <c r="R270" s="49"/>
      <c r="S270" s="49"/>
      <c r="T270" s="49"/>
      <c r="U270" s="45">
        <f t="shared" si="63"/>
        <v>0</v>
      </c>
      <c r="V270" s="46">
        <f t="shared" si="64"/>
        <v>0</v>
      </c>
    </row>
    <row r="271" spans="1:22" ht="17.5" customHeight="1" x14ac:dyDescent="0.35">
      <c r="A271" s="20" t="str">
        <f t="shared" si="65"/>
        <v/>
      </c>
      <c r="D271" s="50"/>
      <c r="E271" s="24"/>
      <c r="F271" s="49"/>
      <c r="G271" s="49"/>
      <c r="H271" s="49"/>
      <c r="I271" s="49"/>
      <c r="J271" s="49"/>
      <c r="K271" s="49"/>
      <c r="L271" s="49"/>
      <c r="M271" s="45">
        <f t="shared" si="62"/>
        <v>0</v>
      </c>
      <c r="N271" s="49"/>
      <c r="O271" s="49"/>
      <c r="P271" s="49"/>
      <c r="Q271" s="49"/>
      <c r="R271" s="49"/>
      <c r="S271" s="49"/>
      <c r="T271" s="49"/>
      <c r="U271" s="45">
        <f t="shared" si="63"/>
        <v>0</v>
      </c>
      <c r="V271" s="46">
        <f t="shared" si="64"/>
        <v>0</v>
      </c>
    </row>
    <row r="272" spans="1:22" ht="17.5" customHeight="1" x14ac:dyDescent="0.35">
      <c r="A272" s="20" t="str">
        <f t="shared" si="65"/>
        <v/>
      </c>
      <c r="D272" s="50"/>
      <c r="E272" s="24"/>
      <c r="F272" s="49"/>
      <c r="G272" s="49"/>
      <c r="H272" s="49"/>
      <c r="I272" s="49"/>
      <c r="J272" s="49"/>
      <c r="K272" s="49"/>
      <c r="L272" s="49"/>
      <c r="M272" s="45">
        <f t="shared" si="62"/>
        <v>0</v>
      </c>
      <c r="N272" s="49"/>
      <c r="O272" s="49"/>
      <c r="P272" s="49"/>
      <c r="Q272" s="49"/>
      <c r="R272" s="49"/>
      <c r="S272" s="49"/>
      <c r="T272" s="49"/>
      <c r="U272" s="45">
        <f t="shared" si="63"/>
        <v>0</v>
      </c>
      <c r="V272" s="46">
        <f t="shared" si="64"/>
        <v>0</v>
      </c>
    </row>
    <row r="273" spans="1:22" ht="17.5" customHeight="1" x14ac:dyDescent="0.35">
      <c r="A273" s="20" t="str">
        <f t="shared" si="65"/>
        <v/>
      </c>
      <c r="D273" s="50"/>
      <c r="E273" s="24"/>
      <c r="F273" s="49"/>
      <c r="G273" s="49"/>
      <c r="H273" s="49"/>
      <c r="I273" s="49"/>
      <c r="J273" s="49"/>
      <c r="K273" s="49"/>
      <c r="L273" s="49"/>
      <c r="M273" s="45">
        <f t="shared" ref="M273:M301" si="66">SUM(F273:L273)</f>
        <v>0</v>
      </c>
      <c r="N273" s="49"/>
      <c r="O273" s="49"/>
      <c r="P273" s="49"/>
      <c r="Q273" s="49"/>
      <c r="R273" s="49"/>
      <c r="S273" s="49"/>
      <c r="T273" s="49"/>
      <c r="U273" s="45">
        <f t="shared" ref="U273:U301" si="67">SUM(N273:T273)</f>
        <v>0</v>
      </c>
      <c r="V273" s="46">
        <f t="shared" ref="V273:V301" si="68">SUM(M273+U273)</f>
        <v>0</v>
      </c>
    </row>
    <row r="274" spans="1:22" ht="17.5" customHeight="1" x14ac:dyDescent="0.35">
      <c r="A274" s="20" t="str">
        <f t="shared" si="65"/>
        <v/>
      </c>
      <c r="D274" s="50"/>
      <c r="E274" s="24"/>
      <c r="F274" s="49"/>
      <c r="G274" s="49"/>
      <c r="H274" s="49"/>
      <c r="I274" s="49"/>
      <c r="J274" s="49"/>
      <c r="K274" s="49"/>
      <c r="L274" s="49"/>
      <c r="M274" s="45">
        <f t="shared" si="66"/>
        <v>0</v>
      </c>
      <c r="N274" s="49"/>
      <c r="O274" s="49"/>
      <c r="P274" s="49"/>
      <c r="Q274" s="49"/>
      <c r="R274" s="49"/>
      <c r="S274" s="49"/>
      <c r="T274" s="49"/>
      <c r="U274" s="45">
        <f t="shared" si="67"/>
        <v>0</v>
      </c>
      <c r="V274" s="46">
        <f t="shared" si="68"/>
        <v>0</v>
      </c>
    </row>
    <row r="275" spans="1:22" ht="17.5" customHeight="1" x14ac:dyDescent="0.35">
      <c r="A275" s="20" t="str">
        <f t="shared" si="65"/>
        <v/>
      </c>
      <c r="D275" s="50"/>
      <c r="E275" s="24"/>
      <c r="F275" s="49"/>
      <c r="G275" s="49"/>
      <c r="H275" s="49"/>
      <c r="I275" s="49"/>
      <c r="J275" s="49"/>
      <c r="K275" s="49"/>
      <c r="L275" s="49"/>
      <c r="M275" s="45">
        <f t="shared" si="66"/>
        <v>0</v>
      </c>
      <c r="N275" s="49"/>
      <c r="O275" s="49"/>
      <c r="P275" s="49"/>
      <c r="Q275" s="49"/>
      <c r="R275" s="49"/>
      <c r="S275" s="49"/>
      <c r="T275" s="49"/>
      <c r="U275" s="45">
        <f t="shared" si="67"/>
        <v>0</v>
      </c>
      <c r="V275" s="46">
        <f t="shared" si="68"/>
        <v>0</v>
      </c>
    </row>
    <row r="276" spans="1:22" ht="17.5" customHeight="1" x14ac:dyDescent="0.35">
      <c r="A276" s="20" t="str">
        <f t="shared" si="65"/>
        <v/>
      </c>
      <c r="D276" s="50"/>
      <c r="E276" s="24"/>
      <c r="F276" s="49"/>
      <c r="G276" s="49"/>
      <c r="H276" s="49"/>
      <c r="I276" s="49"/>
      <c r="J276" s="49"/>
      <c r="K276" s="49"/>
      <c r="L276" s="49"/>
      <c r="M276" s="45">
        <f t="shared" si="66"/>
        <v>0</v>
      </c>
      <c r="N276" s="49"/>
      <c r="O276" s="49"/>
      <c r="P276" s="49"/>
      <c r="Q276" s="49"/>
      <c r="R276" s="49"/>
      <c r="S276" s="49"/>
      <c r="T276" s="49"/>
      <c r="U276" s="45">
        <f t="shared" si="67"/>
        <v>0</v>
      </c>
      <c r="V276" s="46">
        <f t="shared" si="68"/>
        <v>0</v>
      </c>
    </row>
    <row r="277" spans="1:22" ht="17.5" customHeight="1" x14ac:dyDescent="0.35">
      <c r="A277" s="20" t="str">
        <f t="shared" si="65"/>
        <v/>
      </c>
      <c r="D277" s="50"/>
      <c r="E277" s="24"/>
      <c r="F277" s="49"/>
      <c r="G277" s="49"/>
      <c r="H277" s="49"/>
      <c r="I277" s="49"/>
      <c r="J277" s="49"/>
      <c r="K277" s="49"/>
      <c r="L277" s="49"/>
      <c r="M277" s="45">
        <f t="shared" si="66"/>
        <v>0</v>
      </c>
      <c r="N277" s="49"/>
      <c r="O277" s="49"/>
      <c r="P277" s="49"/>
      <c r="Q277" s="49"/>
      <c r="R277" s="49"/>
      <c r="S277" s="49"/>
      <c r="T277" s="49"/>
      <c r="U277" s="45">
        <f t="shared" si="67"/>
        <v>0</v>
      </c>
      <c r="V277" s="46">
        <f t="shared" si="68"/>
        <v>0</v>
      </c>
    </row>
    <row r="278" spans="1:22" ht="17.5" customHeight="1" x14ac:dyDescent="0.35">
      <c r="A278" s="20" t="str">
        <f t="shared" si="65"/>
        <v/>
      </c>
      <c r="D278" s="50"/>
      <c r="E278" s="24"/>
      <c r="F278" s="49"/>
      <c r="G278" s="49"/>
      <c r="H278" s="49"/>
      <c r="I278" s="49"/>
      <c r="J278" s="49"/>
      <c r="K278" s="49"/>
      <c r="L278" s="49"/>
      <c r="M278" s="45">
        <f t="shared" si="66"/>
        <v>0</v>
      </c>
      <c r="N278" s="49"/>
      <c r="O278" s="49"/>
      <c r="P278" s="49"/>
      <c r="Q278" s="49"/>
      <c r="R278" s="49"/>
      <c r="S278" s="49"/>
      <c r="T278" s="49"/>
      <c r="U278" s="45">
        <f t="shared" si="67"/>
        <v>0</v>
      </c>
      <c r="V278" s="46">
        <f t="shared" si="68"/>
        <v>0</v>
      </c>
    </row>
    <row r="279" spans="1:22" ht="17.5" customHeight="1" x14ac:dyDescent="0.35">
      <c r="A279" s="20" t="str">
        <f t="shared" si="65"/>
        <v/>
      </c>
      <c r="D279" s="50"/>
      <c r="E279" s="24"/>
      <c r="F279" s="49"/>
      <c r="G279" s="49"/>
      <c r="H279" s="49"/>
      <c r="I279" s="49"/>
      <c r="J279" s="49"/>
      <c r="K279" s="49"/>
      <c r="L279" s="49"/>
      <c r="M279" s="45">
        <f t="shared" si="66"/>
        <v>0</v>
      </c>
      <c r="N279" s="49"/>
      <c r="O279" s="49"/>
      <c r="P279" s="49"/>
      <c r="Q279" s="49"/>
      <c r="R279" s="49"/>
      <c r="S279" s="49"/>
      <c r="T279" s="49"/>
      <c r="U279" s="45">
        <f t="shared" si="67"/>
        <v>0</v>
      </c>
      <c r="V279" s="46">
        <f t="shared" si="68"/>
        <v>0</v>
      </c>
    </row>
    <row r="280" spans="1:22" ht="17.5" customHeight="1" x14ac:dyDescent="0.35">
      <c r="A280" s="20" t="str">
        <f t="shared" si="65"/>
        <v/>
      </c>
      <c r="D280" s="50"/>
      <c r="E280" s="24"/>
      <c r="F280" s="49"/>
      <c r="G280" s="49"/>
      <c r="H280" s="49"/>
      <c r="I280" s="49"/>
      <c r="J280" s="49"/>
      <c r="K280" s="49"/>
      <c r="L280" s="49"/>
      <c r="M280" s="45">
        <f t="shared" si="66"/>
        <v>0</v>
      </c>
      <c r="N280" s="49"/>
      <c r="O280" s="49"/>
      <c r="P280" s="49"/>
      <c r="Q280" s="49"/>
      <c r="R280" s="49"/>
      <c r="S280" s="49"/>
      <c r="T280" s="49"/>
      <c r="U280" s="45">
        <f t="shared" si="67"/>
        <v>0</v>
      </c>
      <c r="V280" s="46">
        <f t="shared" si="68"/>
        <v>0</v>
      </c>
    </row>
    <row r="281" spans="1:22" ht="17.5" customHeight="1" x14ac:dyDescent="0.35">
      <c r="A281" s="20" t="str">
        <f t="shared" si="65"/>
        <v/>
      </c>
      <c r="D281" s="50"/>
      <c r="E281" s="24"/>
      <c r="F281" s="49"/>
      <c r="G281" s="49"/>
      <c r="H281" s="49"/>
      <c r="I281" s="49"/>
      <c r="J281" s="49"/>
      <c r="K281" s="49"/>
      <c r="L281" s="49"/>
      <c r="M281" s="45">
        <f t="shared" si="66"/>
        <v>0</v>
      </c>
      <c r="N281" s="49"/>
      <c r="O281" s="49"/>
      <c r="P281" s="49"/>
      <c r="Q281" s="49"/>
      <c r="R281" s="49"/>
      <c r="S281" s="49"/>
      <c r="T281" s="49"/>
      <c r="U281" s="45">
        <f t="shared" si="67"/>
        <v>0</v>
      </c>
      <c r="V281" s="46">
        <f t="shared" si="68"/>
        <v>0</v>
      </c>
    </row>
    <row r="282" spans="1:22" ht="17.5" customHeight="1" x14ac:dyDescent="0.35">
      <c r="A282" s="20" t="str">
        <f t="shared" si="65"/>
        <v/>
      </c>
      <c r="D282" s="50"/>
      <c r="E282" s="24"/>
      <c r="F282" s="49"/>
      <c r="G282" s="49"/>
      <c r="H282" s="49"/>
      <c r="I282" s="49"/>
      <c r="J282" s="49"/>
      <c r="K282" s="49"/>
      <c r="L282" s="49"/>
      <c r="M282" s="45">
        <f t="shared" si="66"/>
        <v>0</v>
      </c>
      <c r="N282" s="49"/>
      <c r="O282" s="49"/>
      <c r="P282" s="49"/>
      <c r="Q282" s="49"/>
      <c r="R282" s="49"/>
      <c r="S282" s="49"/>
      <c r="T282" s="49"/>
      <c r="U282" s="45">
        <f t="shared" si="67"/>
        <v>0</v>
      </c>
      <c r="V282" s="46">
        <f t="shared" si="68"/>
        <v>0</v>
      </c>
    </row>
    <row r="283" spans="1:22" ht="17.5" customHeight="1" x14ac:dyDescent="0.35">
      <c r="A283" s="20" t="str">
        <f t="shared" si="65"/>
        <v/>
      </c>
      <c r="D283" s="50"/>
      <c r="E283" s="24"/>
      <c r="F283" s="49"/>
      <c r="G283" s="49"/>
      <c r="H283" s="49"/>
      <c r="I283" s="49"/>
      <c r="J283" s="49"/>
      <c r="K283" s="49"/>
      <c r="L283" s="49"/>
      <c r="M283" s="45">
        <f t="shared" si="66"/>
        <v>0</v>
      </c>
      <c r="N283" s="49"/>
      <c r="O283" s="49"/>
      <c r="P283" s="49"/>
      <c r="Q283" s="49"/>
      <c r="R283" s="49"/>
      <c r="S283" s="49"/>
      <c r="T283" s="49"/>
      <c r="U283" s="45">
        <f t="shared" si="67"/>
        <v>0</v>
      </c>
      <c r="V283" s="46">
        <f t="shared" si="68"/>
        <v>0</v>
      </c>
    </row>
    <row r="284" spans="1:22" ht="17.5" customHeight="1" x14ac:dyDescent="0.35">
      <c r="A284" s="20" t="str">
        <f t="shared" si="65"/>
        <v/>
      </c>
      <c r="D284" s="50"/>
      <c r="E284" s="24"/>
      <c r="F284" s="49"/>
      <c r="G284" s="49"/>
      <c r="H284" s="49"/>
      <c r="I284" s="49"/>
      <c r="J284" s="49"/>
      <c r="K284" s="49"/>
      <c r="L284" s="49"/>
      <c r="M284" s="45">
        <f t="shared" si="66"/>
        <v>0</v>
      </c>
      <c r="N284" s="49"/>
      <c r="O284" s="49"/>
      <c r="P284" s="49"/>
      <c r="Q284" s="49"/>
      <c r="R284" s="49"/>
      <c r="S284" s="49"/>
      <c r="T284" s="49"/>
      <c r="U284" s="45">
        <f t="shared" si="67"/>
        <v>0</v>
      </c>
      <c r="V284" s="46">
        <f t="shared" si="68"/>
        <v>0</v>
      </c>
    </row>
    <row r="285" spans="1:22" ht="17.5" customHeight="1" x14ac:dyDescent="0.35">
      <c r="A285" s="20" t="str">
        <f t="shared" si="65"/>
        <v/>
      </c>
      <c r="D285" s="50"/>
      <c r="E285" s="24"/>
      <c r="F285" s="49"/>
      <c r="G285" s="49"/>
      <c r="H285" s="49"/>
      <c r="I285" s="49"/>
      <c r="J285" s="49"/>
      <c r="K285" s="49"/>
      <c r="L285" s="49"/>
      <c r="M285" s="45">
        <f t="shared" si="66"/>
        <v>0</v>
      </c>
      <c r="N285" s="49"/>
      <c r="O285" s="49"/>
      <c r="P285" s="49"/>
      <c r="Q285" s="49"/>
      <c r="R285" s="49"/>
      <c r="S285" s="49"/>
      <c r="T285" s="49"/>
      <c r="U285" s="45">
        <f t="shared" si="67"/>
        <v>0</v>
      </c>
      <c r="V285" s="46">
        <f t="shared" si="68"/>
        <v>0</v>
      </c>
    </row>
    <row r="286" spans="1:22" ht="17.5" customHeight="1" x14ac:dyDescent="0.35">
      <c r="A286" s="20" t="str">
        <f t="shared" si="65"/>
        <v/>
      </c>
      <c r="D286" s="50"/>
      <c r="E286" s="24"/>
      <c r="F286" s="49"/>
      <c r="G286" s="49"/>
      <c r="H286" s="49"/>
      <c r="I286" s="49"/>
      <c r="J286" s="49"/>
      <c r="K286" s="49"/>
      <c r="L286" s="49"/>
      <c r="M286" s="45">
        <f t="shared" si="66"/>
        <v>0</v>
      </c>
      <c r="N286" s="49"/>
      <c r="O286" s="49"/>
      <c r="P286" s="49"/>
      <c r="Q286" s="49"/>
      <c r="R286" s="49"/>
      <c r="S286" s="49"/>
      <c r="T286" s="49"/>
      <c r="U286" s="45">
        <f t="shared" si="67"/>
        <v>0</v>
      </c>
      <c r="V286" s="46">
        <f t="shared" si="68"/>
        <v>0</v>
      </c>
    </row>
    <row r="287" spans="1:22" ht="17.5" customHeight="1" x14ac:dyDescent="0.35">
      <c r="A287" s="20" t="str">
        <f t="shared" si="65"/>
        <v/>
      </c>
      <c r="D287" s="50"/>
      <c r="E287" s="24"/>
      <c r="F287" s="49"/>
      <c r="G287" s="49"/>
      <c r="H287" s="49"/>
      <c r="I287" s="49"/>
      <c r="J287" s="49"/>
      <c r="K287" s="49"/>
      <c r="L287" s="49"/>
      <c r="M287" s="45">
        <f t="shared" si="66"/>
        <v>0</v>
      </c>
      <c r="N287" s="49"/>
      <c r="O287" s="49"/>
      <c r="P287" s="49"/>
      <c r="Q287" s="49"/>
      <c r="R287" s="49"/>
      <c r="S287" s="49"/>
      <c r="T287" s="49"/>
      <c r="U287" s="45">
        <f t="shared" si="67"/>
        <v>0</v>
      </c>
      <c r="V287" s="46">
        <f t="shared" si="68"/>
        <v>0</v>
      </c>
    </row>
    <row r="288" spans="1:22" ht="17.5" customHeight="1" x14ac:dyDescent="0.35">
      <c r="A288" s="20" t="str">
        <f t="shared" si="65"/>
        <v/>
      </c>
      <c r="D288" s="50"/>
      <c r="E288" s="24"/>
      <c r="F288" s="49"/>
      <c r="G288" s="49"/>
      <c r="H288" s="49"/>
      <c r="I288" s="49"/>
      <c r="J288" s="49"/>
      <c r="K288" s="49"/>
      <c r="L288" s="49"/>
      <c r="M288" s="45">
        <f t="shared" si="66"/>
        <v>0</v>
      </c>
      <c r="N288" s="49"/>
      <c r="O288" s="49"/>
      <c r="P288" s="49"/>
      <c r="Q288" s="49"/>
      <c r="R288" s="49"/>
      <c r="S288" s="49"/>
      <c r="T288" s="49"/>
      <c r="U288" s="45">
        <f t="shared" si="67"/>
        <v>0</v>
      </c>
      <c r="V288" s="46">
        <f t="shared" si="68"/>
        <v>0</v>
      </c>
    </row>
    <row r="289" spans="1:22" ht="17.5" customHeight="1" x14ac:dyDescent="0.35">
      <c r="A289" s="20" t="str">
        <f t="shared" si="65"/>
        <v/>
      </c>
      <c r="D289" s="50"/>
      <c r="E289" s="24"/>
      <c r="F289" s="49"/>
      <c r="G289" s="49"/>
      <c r="H289" s="49"/>
      <c r="I289" s="49"/>
      <c r="J289" s="49"/>
      <c r="K289" s="49"/>
      <c r="L289" s="49"/>
      <c r="M289" s="45">
        <f t="shared" si="66"/>
        <v>0</v>
      </c>
      <c r="N289" s="49"/>
      <c r="O289" s="49"/>
      <c r="P289" s="49"/>
      <c r="Q289" s="49"/>
      <c r="R289" s="49"/>
      <c r="S289" s="49"/>
      <c r="T289" s="49"/>
      <c r="U289" s="45">
        <f t="shared" si="67"/>
        <v>0</v>
      </c>
      <c r="V289" s="46">
        <f t="shared" si="68"/>
        <v>0</v>
      </c>
    </row>
    <row r="290" spans="1:22" ht="17.5" customHeight="1" x14ac:dyDescent="0.35">
      <c r="A290" s="20" t="str">
        <f t="shared" si="65"/>
        <v/>
      </c>
      <c r="D290" s="50"/>
      <c r="E290" s="24"/>
      <c r="F290" s="49"/>
      <c r="G290" s="49"/>
      <c r="H290" s="49"/>
      <c r="I290" s="49"/>
      <c r="J290" s="49"/>
      <c r="K290" s="49"/>
      <c r="L290" s="49"/>
      <c r="M290" s="45">
        <f t="shared" si="66"/>
        <v>0</v>
      </c>
      <c r="N290" s="49"/>
      <c r="O290" s="49"/>
      <c r="P290" s="49"/>
      <c r="Q290" s="49"/>
      <c r="R290" s="49"/>
      <c r="S290" s="49"/>
      <c r="T290" s="49"/>
      <c r="U290" s="45">
        <f t="shared" si="67"/>
        <v>0</v>
      </c>
      <c r="V290" s="46">
        <f t="shared" si="68"/>
        <v>0</v>
      </c>
    </row>
    <row r="291" spans="1:22" ht="17.5" customHeight="1" x14ac:dyDescent="0.35">
      <c r="A291" s="20" t="str">
        <f t="shared" si="65"/>
        <v/>
      </c>
      <c r="D291" s="50"/>
      <c r="E291" s="24"/>
      <c r="F291" s="49"/>
      <c r="G291" s="49"/>
      <c r="H291" s="49"/>
      <c r="I291" s="49"/>
      <c r="J291" s="49"/>
      <c r="K291" s="49"/>
      <c r="L291" s="49"/>
      <c r="M291" s="45">
        <f t="shared" si="66"/>
        <v>0</v>
      </c>
      <c r="N291" s="49"/>
      <c r="O291" s="49"/>
      <c r="P291" s="49"/>
      <c r="Q291" s="49"/>
      <c r="R291" s="49"/>
      <c r="S291" s="49"/>
      <c r="T291" s="49"/>
      <c r="U291" s="45">
        <f t="shared" si="67"/>
        <v>0</v>
      </c>
      <c r="V291" s="46">
        <f t="shared" si="68"/>
        <v>0</v>
      </c>
    </row>
    <row r="292" spans="1:22" ht="17.5" customHeight="1" x14ac:dyDescent="0.35">
      <c r="A292" s="20" t="str">
        <f t="shared" si="65"/>
        <v/>
      </c>
      <c r="D292" s="50"/>
      <c r="E292" s="24"/>
      <c r="F292" s="49"/>
      <c r="G292" s="49"/>
      <c r="H292" s="49"/>
      <c r="I292" s="49"/>
      <c r="J292" s="49"/>
      <c r="K292" s="49"/>
      <c r="L292" s="49"/>
      <c r="M292" s="45">
        <f t="shared" si="66"/>
        <v>0</v>
      </c>
      <c r="N292" s="49"/>
      <c r="O292" s="49"/>
      <c r="P292" s="49"/>
      <c r="Q292" s="49"/>
      <c r="R292" s="49"/>
      <c r="S292" s="49"/>
      <c r="T292" s="49"/>
      <c r="U292" s="45">
        <f t="shared" si="67"/>
        <v>0</v>
      </c>
      <c r="V292" s="46">
        <f t="shared" si="68"/>
        <v>0</v>
      </c>
    </row>
    <row r="293" spans="1:22" ht="17.5" customHeight="1" x14ac:dyDescent="0.35">
      <c r="A293" s="20" t="str">
        <f t="shared" si="65"/>
        <v/>
      </c>
      <c r="D293" s="50"/>
      <c r="E293" s="24"/>
      <c r="F293" s="49"/>
      <c r="G293" s="49"/>
      <c r="H293" s="49"/>
      <c r="I293" s="49"/>
      <c r="J293" s="49"/>
      <c r="K293" s="49"/>
      <c r="L293" s="49"/>
      <c r="M293" s="45">
        <f t="shared" si="66"/>
        <v>0</v>
      </c>
      <c r="N293" s="49"/>
      <c r="O293" s="49"/>
      <c r="P293" s="49"/>
      <c r="Q293" s="49"/>
      <c r="R293" s="49"/>
      <c r="S293" s="49"/>
      <c r="T293" s="49"/>
      <c r="U293" s="45">
        <f t="shared" si="67"/>
        <v>0</v>
      </c>
      <c r="V293" s="46">
        <f t="shared" si="68"/>
        <v>0</v>
      </c>
    </row>
    <row r="294" spans="1:22" ht="17.5" customHeight="1" x14ac:dyDescent="0.35">
      <c r="A294" s="20" t="str">
        <f t="shared" ref="A294:A301" si="69">CONCATENATE(F294,G294,H294,I294,J294,K294,L294,N294,O294,P294,Q294,R294,S294,T294)</f>
        <v/>
      </c>
      <c r="D294" s="50"/>
      <c r="E294" s="24"/>
      <c r="F294" s="49"/>
      <c r="G294" s="49"/>
      <c r="H294" s="49"/>
      <c r="I294" s="49"/>
      <c r="J294" s="49"/>
      <c r="K294" s="49"/>
      <c r="L294" s="49"/>
      <c r="M294" s="45">
        <f t="shared" si="66"/>
        <v>0</v>
      </c>
      <c r="N294" s="49"/>
      <c r="O294" s="49"/>
      <c r="P294" s="49"/>
      <c r="Q294" s="49"/>
      <c r="R294" s="49"/>
      <c r="S294" s="49"/>
      <c r="T294" s="49"/>
      <c r="U294" s="45">
        <f t="shared" si="67"/>
        <v>0</v>
      </c>
      <c r="V294" s="46">
        <f t="shared" si="68"/>
        <v>0</v>
      </c>
    </row>
    <row r="295" spans="1:22" ht="17.5" customHeight="1" x14ac:dyDescent="0.35">
      <c r="A295" s="20" t="str">
        <f t="shared" si="69"/>
        <v/>
      </c>
      <c r="D295" s="50"/>
      <c r="E295" s="24"/>
      <c r="F295" s="49"/>
      <c r="G295" s="49"/>
      <c r="H295" s="49"/>
      <c r="I295" s="49"/>
      <c r="J295" s="49"/>
      <c r="K295" s="49"/>
      <c r="L295" s="49"/>
      <c r="M295" s="45">
        <f t="shared" si="66"/>
        <v>0</v>
      </c>
      <c r="N295" s="49"/>
      <c r="O295" s="49"/>
      <c r="P295" s="49"/>
      <c r="Q295" s="49"/>
      <c r="R295" s="49"/>
      <c r="S295" s="49"/>
      <c r="T295" s="49"/>
      <c r="U295" s="45">
        <f t="shared" si="67"/>
        <v>0</v>
      </c>
      <c r="V295" s="46">
        <f t="shared" si="68"/>
        <v>0</v>
      </c>
    </row>
    <row r="296" spans="1:22" ht="17.5" customHeight="1" x14ac:dyDescent="0.35">
      <c r="A296" s="20" t="str">
        <f t="shared" si="69"/>
        <v/>
      </c>
      <c r="D296" s="50"/>
      <c r="E296" s="24"/>
      <c r="F296" s="49"/>
      <c r="G296" s="49"/>
      <c r="H296" s="49"/>
      <c r="I296" s="49"/>
      <c r="J296" s="49"/>
      <c r="K296" s="49"/>
      <c r="L296" s="49"/>
      <c r="M296" s="45">
        <f t="shared" si="66"/>
        <v>0</v>
      </c>
      <c r="N296" s="49"/>
      <c r="O296" s="49"/>
      <c r="P296" s="49"/>
      <c r="Q296" s="49"/>
      <c r="R296" s="49"/>
      <c r="S296" s="49"/>
      <c r="T296" s="49"/>
      <c r="U296" s="45">
        <f t="shared" si="67"/>
        <v>0</v>
      </c>
      <c r="V296" s="46">
        <f t="shared" si="68"/>
        <v>0</v>
      </c>
    </row>
    <row r="297" spans="1:22" ht="17.5" customHeight="1" x14ac:dyDescent="0.35">
      <c r="A297" s="20" t="str">
        <f t="shared" si="69"/>
        <v/>
      </c>
      <c r="D297" s="50"/>
      <c r="E297" s="24"/>
      <c r="F297" s="49"/>
      <c r="G297" s="49"/>
      <c r="H297" s="49"/>
      <c r="I297" s="49"/>
      <c r="J297" s="49"/>
      <c r="K297" s="49"/>
      <c r="L297" s="49"/>
      <c r="M297" s="45">
        <f t="shared" si="66"/>
        <v>0</v>
      </c>
      <c r="N297" s="49"/>
      <c r="O297" s="49"/>
      <c r="P297" s="49"/>
      <c r="Q297" s="49"/>
      <c r="R297" s="49"/>
      <c r="S297" s="49"/>
      <c r="T297" s="49"/>
      <c r="U297" s="45">
        <f t="shared" si="67"/>
        <v>0</v>
      </c>
      <c r="V297" s="46">
        <f t="shared" si="68"/>
        <v>0</v>
      </c>
    </row>
    <row r="298" spans="1:22" ht="17.5" customHeight="1" x14ac:dyDescent="0.35">
      <c r="A298" s="20" t="str">
        <f t="shared" si="69"/>
        <v/>
      </c>
      <c r="D298" s="50"/>
      <c r="E298" s="24"/>
      <c r="F298" s="49"/>
      <c r="G298" s="49"/>
      <c r="H298" s="49"/>
      <c r="I298" s="49"/>
      <c r="J298" s="49"/>
      <c r="K298" s="49"/>
      <c r="L298" s="49"/>
      <c r="M298" s="45">
        <f t="shared" si="66"/>
        <v>0</v>
      </c>
      <c r="N298" s="49"/>
      <c r="O298" s="49"/>
      <c r="P298" s="49"/>
      <c r="Q298" s="49"/>
      <c r="R298" s="49"/>
      <c r="S298" s="49"/>
      <c r="T298" s="49"/>
      <c r="U298" s="45">
        <f t="shared" si="67"/>
        <v>0</v>
      </c>
      <c r="V298" s="46">
        <f t="shared" si="68"/>
        <v>0</v>
      </c>
    </row>
    <row r="299" spans="1:22" ht="17.5" customHeight="1" x14ac:dyDescent="0.35">
      <c r="A299" s="20" t="str">
        <f t="shared" si="69"/>
        <v/>
      </c>
      <c r="D299" s="50"/>
      <c r="E299" s="24"/>
      <c r="F299" s="49"/>
      <c r="G299" s="49"/>
      <c r="H299" s="49"/>
      <c r="I299" s="49"/>
      <c r="J299" s="49"/>
      <c r="K299" s="49"/>
      <c r="L299" s="49"/>
      <c r="M299" s="45">
        <f t="shared" si="66"/>
        <v>0</v>
      </c>
      <c r="N299" s="49"/>
      <c r="O299" s="49"/>
      <c r="P299" s="49"/>
      <c r="Q299" s="49"/>
      <c r="R299" s="49"/>
      <c r="S299" s="49"/>
      <c r="T299" s="49"/>
      <c r="U299" s="45">
        <f t="shared" si="67"/>
        <v>0</v>
      </c>
      <c r="V299" s="46">
        <f t="shared" si="68"/>
        <v>0</v>
      </c>
    </row>
    <row r="300" spans="1:22" ht="17.5" customHeight="1" x14ac:dyDescent="0.35">
      <c r="A300" s="20" t="str">
        <f t="shared" si="69"/>
        <v/>
      </c>
      <c r="D300" s="50"/>
      <c r="E300" s="24"/>
      <c r="F300" s="49"/>
      <c r="G300" s="49"/>
      <c r="H300" s="49"/>
      <c r="I300" s="49"/>
      <c r="J300" s="49"/>
      <c r="K300" s="49"/>
      <c r="L300" s="49"/>
      <c r="M300" s="45">
        <f t="shared" si="66"/>
        <v>0</v>
      </c>
      <c r="N300" s="49"/>
      <c r="O300" s="49"/>
      <c r="P300" s="49"/>
      <c r="Q300" s="49"/>
      <c r="R300" s="49"/>
      <c r="S300" s="49"/>
      <c r="T300" s="49"/>
      <c r="U300" s="45">
        <f t="shared" si="67"/>
        <v>0</v>
      </c>
      <c r="V300" s="46">
        <f t="shared" si="68"/>
        <v>0</v>
      </c>
    </row>
    <row r="301" spans="1:22" ht="17.5" customHeight="1" x14ac:dyDescent="0.35">
      <c r="A301" s="20" t="str">
        <f t="shared" si="69"/>
        <v/>
      </c>
      <c r="D301" s="50"/>
      <c r="E301" s="24"/>
      <c r="F301" s="49"/>
      <c r="G301" s="49"/>
      <c r="H301" s="49"/>
      <c r="I301" s="49"/>
      <c r="J301" s="49"/>
      <c r="K301" s="49"/>
      <c r="L301" s="49"/>
      <c r="M301" s="45">
        <f t="shared" si="66"/>
        <v>0</v>
      </c>
      <c r="N301" s="49"/>
      <c r="O301" s="49"/>
      <c r="P301" s="49"/>
      <c r="Q301" s="49"/>
      <c r="R301" s="49"/>
      <c r="S301" s="49"/>
      <c r="T301" s="49"/>
      <c r="U301" s="45">
        <f t="shared" si="67"/>
        <v>0</v>
      </c>
      <c r="V301" s="46">
        <f t="shared" si="68"/>
        <v>0</v>
      </c>
    </row>
  </sheetData>
  <autoFilter ref="A10:BC301" xr:uid="{00000000-0009-0000-0000-000000000000}"/>
  <sortState xmlns:xlrd2="http://schemas.microsoft.com/office/spreadsheetml/2017/richdata2" ref="A11:U211">
    <sortCondition ref="B11:B211"/>
  </sortState>
  <mergeCells count="7">
    <mergeCell ref="F9:M9"/>
    <mergeCell ref="N9:U9"/>
    <mergeCell ref="D1:D8"/>
    <mergeCell ref="I7:O7"/>
    <mergeCell ref="F2:L2"/>
    <mergeCell ref="M2:S2"/>
    <mergeCell ref="I6:O6"/>
  </mergeCells>
  <phoneticPr fontId="28" type="noConversion"/>
  <pageMargins left="0.7" right="0.7" top="0.75" bottom="0.75" header="0.3" footer="0.3"/>
  <pageSetup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308"/>
  <sheetViews>
    <sheetView zoomScaleNormal="100" workbookViewId="0">
      <pane xSplit="2" ySplit="14" topLeftCell="C64" activePane="bottomRight" state="frozen"/>
      <selection pane="topRight" activeCell="C1" sqref="C1"/>
      <selection pane="bottomLeft" activeCell="B15" sqref="B15"/>
      <selection pane="bottomRight" activeCell="W7" sqref="W7"/>
    </sheetView>
  </sheetViews>
  <sheetFormatPr defaultRowHeight="14.5" x14ac:dyDescent="0.35"/>
  <cols>
    <col min="1" max="1" width="10.81640625" hidden="1" customWidth="1"/>
    <col min="2" max="2" width="40.54296875" customWidth="1"/>
    <col min="3" max="3" width="11.1796875" customWidth="1"/>
    <col min="4" max="4" width="7.81640625" customWidth="1"/>
    <col min="10" max="10" width="6.453125" customWidth="1"/>
    <col min="11" max="11" width="7.453125" customWidth="1"/>
    <col min="17" max="17" width="6.81640625" customWidth="1"/>
    <col min="18" max="18" width="13.81640625" style="70" customWidth="1"/>
    <col min="19" max="19" width="9.1796875" customWidth="1"/>
    <col min="20" max="20" width="13.1796875" hidden="1" customWidth="1"/>
    <col min="21" max="65" width="9.1796875"/>
  </cols>
  <sheetData>
    <row r="1" spans="2:20" x14ac:dyDescent="0.35">
      <c r="E1" s="3"/>
      <c r="F1" s="9">
        <v>4.1666666666666664E-2</v>
      </c>
      <c r="G1" s="9">
        <v>8.3333333333333329E-2</v>
      </c>
      <c r="H1" s="9">
        <v>0.125</v>
      </c>
      <c r="I1" s="9">
        <v>0.16666666666666699</v>
      </c>
      <c r="J1" s="9">
        <v>0.20833333333333401</v>
      </c>
      <c r="K1" s="9">
        <v>0.25</v>
      </c>
      <c r="L1" s="9">
        <v>0.29166666666666702</v>
      </c>
      <c r="M1" s="9">
        <v>0.33333333333333398</v>
      </c>
      <c r="N1" s="9">
        <v>0.375</v>
      </c>
      <c r="O1" s="9">
        <v>0.41666666666666702</v>
      </c>
      <c r="P1" s="9">
        <v>0.45833333333333398</v>
      </c>
      <c r="Q1" s="9">
        <v>0.5</v>
      </c>
    </row>
    <row r="2" spans="2:20" x14ac:dyDescent="0.35">
      <c r="B2" s="98" t="s">
        <v>365</v>
      </c>
      <c r="E2" s="9" t="s">
        <v>366</v>
      </c>
      <c r="F2" s="3">
        <v>100</v>
      </c>
      <c r="G2" s="3">
        <v>200</v>
      </c>
      <c r="H2" s="3">
        <v>300</v>
      </c>
      <c r="I2" s="3">
        <v>400</v>
      </c>
      <c r="J2" s="3">
        <v>500</v>
      </c>
      <c r="K2" s="3">
        <v>600</v>
      </c>
      <c r="L2" s="3">
        <v>700</v>
      </c>
      <c r="M2" s="3">
        <v>800</v>
      </c>
      <c r="N2" s="3">
        <v>900</v>
      </c>
      <c r="O2" s="3">
        <v>1000</v>
      </c>
      <c r="P2" s="3">
        <v>1100</v>
      </c>
      <c r="Q2" s="3">
        <v>1200</v>
      </c>
    </row>
    <row r="3" spans="2:20" x14ac:dyDescent="0.35">
      <c r="B3" s="98"/>
      <c r="E3" s="9" t="s">
        <v>367</v>
      </c>
      <c r="F3" s="3">
        <v>1300</v>
      </c>
      <c r="G3" s="3">
        <v>1400</v>
      </c>
      <c r="H3" s="3">
        <v>1500</v>
      </c>
      <c r="I3" s="3">
        <v>1600</v>
      </c>
      <c r="J3" s="3">
        <v>1700</v>
      </c>
      <c r="K3" s="3">
        <v>1800</v>
      </c>
      <c r="L3" s="3">
        <v>1900</v>
      </c>
      <c r="M3" s="3">
        <v>2000</v>
      </c>
      <c r="N3" s="3">
        <v>2100</v>
      </c>
      <c r="O3" s="3">
        <v>2200</v>
      </c>
      <c r="P3" s="3">
        <v>2300</v>
      </c>
      <c r="Q3" s="10" t="s">
        <v>368</v>
      </c>
    </row>
    <row r="4" spans="2:20" x14ac:dyDescent="0.35">
      <c r="B4" s="98"/>
    </row>
    <row r="5" spans="2:20" x14ac:dyDescent="0.35">
      <c r="B5" s="98"/>
      <c r="C5" s="90"/>
      <c r="D5" s="92" t="s">
        <v>1</v>
      </c>
      <c r="E5" s="93"/>
      <c r="F5" s="93"/>
      <c r="G5" s="93"/>
      <c r="H5" s="93"/>
      <c r="I5" s="93"/>
      <c r="J5" s="94"/>
      <c r="K5" s="92" t="s">
        <v>2</v>
      </c>
      <c r="L5" s="93"/>
      <c r="M5" s="93"/>
      <c r="N5" s="93"/>
      <c r="O5" s="93"/>
      <c r="P5" s="93"/>
      <c r="Q5" s="93"/>
      <c r="R5" s="68" t="s">
        <v>369</v>
      </c>
    </row>
    <row r="6" spans="2:20" x14ac:dyDescent="0.35">
      <c r="B6" s="98"/>
      <c r="C6" s="91"/>
      <c r="D6" s="7" t="s">
        <v>3</v>
      </c>
      <c r="E6" s="7" t="s">
        <v>4</v>
      </c>
      <c r="F6" s="7" t="s">
        <v>5</v>
      </c>
      <c r="G6" s="7" t="s">
        <v>6</v>
      </c>
      <c r="H6" s="7" t="s">
        <v>7</v>
      </c>
      <c r="I6" s="7" t="s">
        <v>10</v>
      </c>
      <c r="J6" s="7" t="s">
        <v>9</v>
      </c>
      <c r="K6" s="7" t="s">
        <v>3</v>
      </c>
      <c r="L6" s="7" t="s">
        <v>4</v>
      </c>
      <c r="M6" s="7" t="s">
        <v>5</v>
      </c>
      <c r="N6" s="7" t="s">
        <v>6</v>
      </c>
      <c r="O6" s="7" t="s">
        <v>7</v>
      </c>
      <c r="P6" s="7" t="s">
        <v>10</v>
      </c>
      <c r="Q6" s="6" t="s">
        <v>9</v>
      </c>
      <c r="R6" s="69"/>
    </row>
    <row r="7" spans="2:20" x14ac:dyDescent="0.35">
      <c r="B7" s="98"/>
      <c r="C7" s="5" t="s">
        <v>370</v>
      </c>
      <c r="D7" s="8" t="s">
        <v>371</v>
      </c>
      <c r="E7" s="8" t="s">
        <v>371</v>
      </c>
      <c r="F7" s="8" t="s">
        <v>371</v>
      </c>
      <c r="G7" s="8" t="s">
        <v>371</v>
      </c>
      <c r="H7" s="8" t="s">
        <v>371</v>
      </c>
      <c r="I7" s="8" t="s">
        <v>371</v>
      </c>
      <c r="J7" s="8" t="s">
        <v>371</v>
      </c>
      <c r="K7" s="8" t="s">
        <v>371</v>
      </c>
      <c r="L7" s="8" t="s">
        <v>371</v>
      </c>
      <c r="M7" s="8" t="s">
        <v>371</v>
      </c>
      <c r="N7" s="8" t="s">
        <v>371</v>
      </c>
      <c r="O7" s="8" t="s">
        <v>371</v>
      </c>
      <c r="P7" s="8" t="s">
        <v>371</v>
      </c>
      <c r="Q7" s="8" t="s">
        <v>371</v>
      </c>
      <c r="R7" s="59">
        <v>0</v>
      </c>
      <c r="T7" s="42" t="str">
        <f>CONCATENATE(D7,D8,E7,E8,F7,F8,G7,G8,H7,H8,I7,I8,J7,J8,K7,K8,L7,L8,M7,M8,N7,N8,O7,O8,P7,P8,Q7,Q8,R7)</f>
        <v>xxxxxxxxxxxxxxxxxxxxxxxxxxxx0</v>
      </c>
    </row>
    <row r="8" spans="2:20" x14ac:dyDescent="0.35">
      <c r="B8" s="98"/>
      <c r="C8" s="5" t="s">
        <v>372</v>
      </c>
      <c r="D8" s="8" t="s">
        <v>371</v>
      </c>
      <c r="E8" s="8" t="s">
        <v>371</v>
      </c>
      <c r="F8" s="8" t="s">
        <v>371</v>
      </c>
      <c r="G8" s="8" t="s">
        <v>371</v>
      </c>
      <c r="H8" s="8" t="s">
        <v>371</v>
      </c>
      <c r="I8" s="8" t="s">
        <v>371</v>
      </c>
      <c r="J8" s="8" t="s">
        <v>371</v>
      </c>
      <c r="K8" s="8" t="s">
        <v>371</v>
      </c>
      <c r="L8" s="8" t="s">
        <v>371</v>
      </c>
      <c r="M8" s="8" t="s">
        <v>371</v>
      </c>
      <c r="N8" s="8" t="s">
        <v>371</v>
      </c>
      <c r="O8" s="8" t="s">
        <v>371</v>
      </c>
      <c r="P8" s="8" t="s">
        <v>371</v>
      </c>
      <c r="Q8" s="8" t="s">
        <v>371</v>
      </c>
      <c r="R8" s="67"/>
      <c r="T8" s="43"/>
    </row>
    <row r="9" spans="2:20" x14ac:dyDescent="0.35">
      <c r="B9" s="98"/>
    </row>
    <row r="10" spans="2:20" x14ac:dyDescent="0.35">
      <c r="B10" s="98"/>
      <c r="G10" s="92" t="s">
        <v>11</v>
      </c>
      <c r="H10" s="93"/>
      <c r="I10" s="93"/>
      <c r="J10" s="93"/>
      <c r="K10" s="93"/>
      <c r="L10" s="93"/>
      <c r="M10" s="94"/>
    </row>
    <row r="11" spans="2:20" x14ac:dyDescent="0.35">
      <c r="G11" s="101" t="e">
        <f>VLOOKUP(T7,$A$23:$B$308,2,FALSE)</f>
        <v>#N/A</v>
      </c>
      <c r="H11" s="101"/>
      <c r="I11" s="101"/>
      <c r="J11" s="101"/>
      <c r="K11" s="101"/>
      <c r="L11" s="101"/>
      <c r="M11" s="101"/>
    </row>
    <row r="13" spans="2:20" x14ac:dyDescent="0.35">
      <c r="B13" s="97" t="s">
        <v>11</v>
      </c>
      <c r="C13" s="90"/>
      <c r="D13" s="92" t="s">
        <v>1</v>
      </c>
      <c r="E13" s="93"/>
      <c r="F13" s="93"/>
      <c r="G13" s="93"/>
      <c r="H13" s="93"/>
      <c r="I13" s="93"/>
      <c r="J13" s="94"/>
      <c r="K13" s="95" t="s">
        <v>2</v>
      </c>
      <c r="L13" s="96"/>
      <c r="M13" s="96"/>
      <c r="N13" s="96"/>
      <c r="O13" s="96"/>
      <c r="P13" s="96"/>
      <c r="Q13" s="96"/>
      <c r="R13" s="96"/>
    </row>
    <row r="14" spans="2:20" x14ac:dyDescent="0.35">
      <c r="B14" s="97"/>
      <c r="C14" s="91"/>
      <c r="D14" s="7" t="s">
        <v>3</v>
      </c>
      <c r="E14" s="7" t="s">
        <v>4</v>
      </c>
      <c r="F14" s="7" t="s">
        <v>5</v>
      </c>
      <c r="G14" s="7" t="s">
        <v>6</v>
      </c>
      <c r="H14" s="7" t="s">
        <v>7</v>
      </c>
      <c r="I14" s="7" t="s">
        <v>10</v>
      </c>
      <c r="J14" s="7" t="s">
        <v>9</v>
      </c>
      <c r="K14" s="7" t="s">
        <v>3</v>
      </c>
      <c r="L14" s="7" t="s">
        <v>4</v>
      </c>
      <c r="M14" s="7" t="s">
        <v>5</v>
      </c>
      <c r="N14" s="7" t="s">
        <v>6</v>
      </c>
      <c r="O14" s="7" t="s">
        <v>7</v>
      </c>
      <c r="P14" s="7" t="s">
        <v>10</v>
      </c>
      <c r="Q14" s="6" t="s">
        <v>9</v>
      </c>
      <c r="R14" s="71" t="s">
        <v>369</v>
      </c>
      <c r="S14" s="2"/>
    </row>
    <row r="15" spans="2:20" x14ac:dyDescent="0.35">
      <c r="B15" s="99" t="s">
        <v>373</v>
      </c>
      <c r="C15" s="5" t="s">
        <v>370</v>
      </c>
      <c r="D15" s="8" t="s">
        <v>371</v>
      </c>
      <c r="E15" s="8">
        <v>800</v>
      </c>
      <c r="F15" s="8">
        <v>800</v>
      </c>
      <c r="G15" s="8">
        <v>800</v>
      </c>
      <c r="H15" s="8">
        <v>800</v>
      </c>
      <c r="I15" s="8">
        <v>800</v>
      </c>
      <c r="J15" s="8" t="s">
        <v>371</v>
      </c>
      <c r="K15" s="8" t="s">
        <v>371</v>
      </c>
      <c r="L15" s="8">
        <v>800</v>
      </c>
      <c r="M15" s="8">
        <v>800</v>
      </c>
      <c r="N15" s="8">
        <v>800</v>
      </c>
      <c r="O15" s="8">
        <v>800</v>
      </c>
      <c r="P15" s="8">
        <v>800</v>
      </c>
      <c r="Q15" s="8" t="s">
        <v>371</v>
      </c>
      <c r="R15" s="59">
        <v>30</v>
      </c>
      <c r="S15" s="2"/>
    </row>
    <row r="16" spans="2:20" x14ac:dyDescent="0.35">
      <c r="B16" s="100"/>
      <c r="C16" s="5" t="s">
        <v>372</v>
      </c>
      <c r="D16" s="8" t="s">
        <v>371</v>
      </c>
      <c r="E16" s="44">
        <v>1430</v>
      </c>
      <c r="F16" s="44">
        <v>1430</v>
      </c>
      <c r="G16" s="44">
        <v>1430</v>
      </c>
      <c r="H16" s="44">
        <v>1430</v>
      </c>
      <c r="I16" s="44">
        <v>1400</v>
      </c>
      <c r="J16" s="8" t="s">
        <v>371</v>
      </c>
      <c r="K16" s="8" t="s">
        <v>371</v>
      </c>
      <c r="L16" s="44">
        <v>1430</v>
      </c>
      <c r="M16" s="44">
        <v>1430</v>
      </c>
      <c r="N16" s="44">
        <v>1430</v>
      </c>
      <c r="O16" s="44">
        <v>1430</v>
      </c>
      <c r="P16" s="44">
        <v>1400</v>
      </c>
      <c r="Q16" s="8" t="s">
        <v>371</v>
      </c>
      <c r="R16" s="60"/>
      <c r="S16" s="2"/>
    </row>
    <row r="17" spans="1:18" x14ac:dyDescent="0.35">
      <c r="B17" s="99" t="s">
        <v>374</v>
      </c>
      <c r="C17" s="5" t="s">
        <v>370</v>
      </c>
      <c r="D17" s="8" t="s">
        <v>371</v>
      </c>
      <c r="E17" s="8">
        <v>800</v>
      </c>
      <c r="F17" s="8">
        <v>800</v>
      </c>
      <c r="G17" s="8">
        <v>800</v>
      </c>
      <c r="H17" s="8">
        <v>800</v>
      </c>
      <c r="I17" s="8">
        <v>800</v>
      </c>
      <c r="J17" s="8" t="s">
        <v>371</v>
      </c>
      <c r="K17" s="8" t="s">
        <v>371</v>
      </c>
      <c r="L17" s="8">
        <v>800</v>
      </c>
      <c r="M17" s="8">
        <v>800</v>
      </c>
      <c r="N17" s="8">
        <v>800</v>
      </c>
      <c r="O17" s="8">
        <v>800</v>
      </c>
      <c r="P17" s="8">
        <v>800</v>
      </c>
      <c r="Q17" s="8" t="s">
        <v>371</v>
      </c>
      <c r="R17" s="59">
        <v>60</v>
      </c>
    </row>
    <row r="18" spans="1:18" x14ac:dyDescent="0.35">
      <c r="B18" s="100"/>
      <c r="C18" s="5" t="s">
        <v>372</v>
      </c>
      <c r="D18" s="8" t="s">
        <v>371</v>
      </c>
      <c r="E18" s="44">
        <v>1500</v>
      </c>
      <c r="F18" s="44">
        <v>1500</v>
      </c>
      <c r="G18" s="44">
        <v>1500</v>
      </c>
      <c r="H18" s="44">
        <v>1500</v>
      </c>
      <c r="I18" s="44">
        <v>1430</v>
      </c>
      <c r="J18" s="8" t="s">
        <v>371</v>
      </c>
      <c r="K18" s="8" t="s">
        <v>371</v>
      </c>
      <c r="L18" s="44">
        <v>1500</v>
      </c>
      <c r="M18" s="44">
        <v>1500</v>
      </c>
      <c r="N18" s="44">
        <v>1500</v>
      </c>
      <c r="O18" s="44">
        <v>1500</v>
      </c>
      <c r="P18" s="44">
        <v>1430</v>
      </c>
      <c r="Q18" s="8" t="s">
        <v>371</v>
      </c>
      <c r="R18" s="60"/>
    </row>
    <row r="19" spans="1:18" x14ac:dyDescent="0.35">
      <c r="B19" s="99" t="s">
        <v>375</v>
      </c>
      <c r="C19" s="5" t="s">
        <v>370</v>
      </c>
      <c r="D19" s="8" t="s">
        <v>371</v>
      </c>
      <c r="E19" s="8">
        <v>800</v>
      </c>
      <c r="F19" s="8">
        <v>800</v>
      </c>
      <c r="G19" s="8">
        <v>800</v>
      </c>
      <c r="H19" s="8">
        <v>800</v>
      </c>
      <c r="I19" s="8">
        <v>800</v>
      </c>
      <c r="J19" s="8" t="s">
        <v>371</v>
      </c>
      <c r="K19" s="8" t="s">
        <v>371</v>
      </c>
      <c r="L19" s="8">
        <v>800</v>
      </c>
      <c r="M19" s="8">
        <v>800</v>
      </c>
      <c r="N19" s="8">
        <v>800</v>
      </c>
      <c r="O19" s="8">
        <v>800</v>
      </c>
      <c r="P19" s="8">
        <v>800</v>
      </c>
      <c r="Q19" s="8" t="s">
        <v>371</v>
      </c>
      <c r="R19" s="59">
        <v>30</v>
      </c>
    </row>
    <row r="20" spans="1:18" x14ac:dyDescent="0.35">
      <c r="B20" s="100"/>
      <c r="C20" s="5" t="s">
        <v>372</v>
      </c>
      <c r="D20" s="8" t="s">
        <v>371</v>
      </c>
      <c r="E20" s="44">
        <v>1600</v>
      </c>
      <c r="F20" s="44">
        <v>1600</v>
      </c>
      <c r="G20" s="44">
        <v>1600</v>
      </c>
      <c r="H20" s="44">
        <v>1600</v>
      </c>
      <c r="I20" s="44">
        <v>1600</v>
      </c>
      <c r="J20" s="8" t="s">
        <v>371</v>
      </c>
      <c r="K20" s="8" t="s">
        <v>371</v>
      </c>
      <c r="L20" s="44">
        <v>1600</v>
      </c>
      <c r="M20" s="44">
        <v>1600</v>
      </c>
      <c r="N20" s="44">
        <v>1600</v>
      </c>
      <c r="O20" s="44">
        <v>1600</v>
      </c>
      <c r="P20" s="44">
        <v>1600</v>
      </c>
      <c r="Q20" s="8" t="s">
        <v>371</v>
      </c>
      <c r="R20" s="60"/>
    </row>
    <row r="21" spans="1:18" x14ac:dyDescent="0.35">
      <c r="B21" s="99" t="s">
        <v>376</v>
      </c>
      <c r="C21" s="5" t="s">
        <v>370</v>
      </c>
      <c r="D21" s="8" t="s">
        <v>371</v>
      </c>
      <c r="E21" s="8">
        <v>800</v>
      </c>
      <c r="F21" s="8">
        <v>800</v>
      </c>
      <c r="G21" s="8">
        <v>800</v>
      </c>
      <c r="H21" s="8">
        <v>800</v>
      </c>
      <c r="I21" s="8">
        <v>800</v>
      </c>
      <c r="J21" s="8" t="s">
        <v>371</v>
      </c>
      <c r="K21" s="8" t="s">
        <v>371</v>
      </c>
      <c r="L21" s="8">
        <v>800</v>
      </c>
      <c r="M21" s="8">
        <v>800</v>
      </c>
      <c r="N21" s="8">
        <v>800</v>
      </c>
      <c r="O21" s="8">
        <v>800</v>
      </c>
      <c r="P21" s="8">
        <v>800</v>
      </c>
      <c r="Q21" s="8" t="s">
        <v>371</v>
      </c>
      <c r="R21" s="59">
        <v>60</v>
      </c>
    </row>
    <row r="22" spans="1:18" x14ac:dyDescent="0.35">
      <c r="B22" s="100"/>
      <c r="C22" s="5" t="s">
        <v>372</v>
      </c>
      <c r="D22" s="8" t="s">
        <v>371</v>
      </c>
      <c r="E22" s="44">
        <v>1630</v>
      </c>
      <c r="F22" s="44">
        <v>1630</v>
      </c>
      <c r="G22" s="44">
        <v>1630</v>
      </c>
      <c r="H22" s="44">
        <v>1630</v>
      </c>
      <c r="I22" s="44">
        <v>1630</v>
      </c>
      <c r="J22" s="8" t="s">
        <v>371</v>
      </c>
      <c r="K22" s="8" t="s">
        <v>371</v>
      </c>
      <c r="L22" s="44">
        <v>1630</v>
      </c>
      <c r="M22" s="44">
        <v>1630</v>
      </c>
      <c r="N22" s="44">
        <v>1630</v>
      </c>
      <c r="O22" s="44">
        <v>1630</v>
      </c>
      <c r="P22" s="44">
        <v>1630</v>
      </c>
      <c r="Q22" s="8" t="s">
        <v>371</v>
      </c>
      <c r="R22" s="60"/>
    </row>
    <row r="23" spans="1:18" x14ac:dyDescent="0.35">
      <c r="A23" s="83" t="str">
        <f>CONCATENATE(D23,D24,E23,E24,F23,F24,G23,G24,H23,H24,I23,I24,J23,J24,K23,K24,L23,L24,M23,M24,N23,N24,O23,O24,P23,P24,Q23,Q24,R23)</f>
        <v>xx800163080016308001630xx8001400xxxx800163080016308001630xx8001400xx30</v>
      </c>
      <c r="B23" s="84" t="s">
        <v>377</v>
      </c>
      <c r="C23" s="5" t="s">
        <v>370</v>
      </c>
      <c r="D23" s="8" t="s">
        <v>371</v>
      </c>
      <c r="E23" s="8">
        <v>800</v>
      </c>
      <c r="F23" s="8">
        <v>800</v>
      </c>
      <c r="G23" s="8">
        <v>800</v>
      </c>
      <c r="H23" s="8" t="s">
        <v>371</v>
      </c>
      <c r="I23" s="8">
        <v>800</v>
      </c>
      <c r="J23" s="8" t="s">
        <v>371</v>
      </c>
      <c r="K23" s="8" t="s">
        <v>371</v>
      </c>
      <c r="L23" s="8">
        <v>800</v>
      </c>
      <c r="M23" s="8">
        <v>800</v>
      </c>
      <c r="N23" s="8">
        <v>800</v>
      </c>
      <c r="O23" s="8" t="s">
        <v>371</v>
      </c>
      <c r="P23" s="8">
        <v>800</v>
      </c>
      <c r="Q23" s="8" t="s">
        <v>371</v>
      </c>
      <c r="R23" s="59">
        <v>30</v>
      </c>
    </row>
    <row r="24" spans="1:18" x14ac:dyDescent="0.35">
      <c r="A24" s="83"/>
      <c r="B24" s="85"/>
      <c r="C24" s="5" t="s">
        <v>372</v>
      </c>
      <c r="D24" s="8" t="s">
        <v>371</v>
      </c>
      <c r="E24" s="8">
        <v>1630</v>
      </c>
      <c r="F24" s="8">
        <v>1630</v>
      </c>
      <c r="G24" s="8">
        <v>1630</v>
      </c>
      <c r="H24" s="8" t="s">
        <v>371</v>
      </c>
      <c r="I24" s="8">
        <v>1400</v>
      </c>
      <c r="J24" s="8" t="s">
        <v>371</v>
      </c>
      <c r="K24" s="8" t="s">
        <v>371</v>
      </c>
      <c r="L24" s="8">
        <v>1630</v>
      </c>
      <c r="M24" s="8">
        <v>1630</v>
      </c>
      <c r="N24" s="8">
        <v>1630</v>
      </c>
      <c r="O24" s="8" t="s">
        <v>371</v>
      </c>
      <c r="P24" s="8">
        <v>1400</v>
      </c>
      <c r="Q24" s="8" t="s">
        <v>371</v>
      </c>
      <c r="R24" s="60"/>
    </row>
    <row r="25" spans="1:18" x14ac:dyDescent="0.35">
      <c r="A25" s="83" t="str">
        <f>CONCATENATE(D25,D26,E25,E26,F25,F26,G25,G26,H25,H26,I25,I26,J25,J26,K25,K26,L25,L26,M25,M26,N25,N26,O25,O26,P25,P26,Q25,Q26,R25)</f>
        <v>xx70015007001500900170070015007001500xxxx70013009001700700150070015007001500xx30</v>
      </c>
      <c r="B25" s="84" t="s">
        <v>378</v>
      </c>
      <c r="C25" s="5" t="s">
        <v>370</v>
      </c>
      <c r="D25" s="8" t="s">
        <v>371</v>
      </c>
      <c r="E25" s="8">
        <v>700</v>
      </c>
      <c r="F25" s="8">
        <v>700</v>
      </c>
      <c r="G25" s="8">
        <v>900</v>
      </c>
      <c r="H25" s="8">
        <v>700</v>
      </c>
      <c r="I25" s="8">
        <v>700</v>
      </c>
      <c r="J25" s="8" t="s">
        <v>371</v>
      </c>
      <c r="K25" s="8" t="s">
        <v>371</v>
      </c>
      <c r="L25" s="8">
        <v>700</v>
      </c>
      <c r="M25" s="8">
        <v>900</v>
      </c>
      <c r="N25" s="8">
        <v>700</v>
      </c>
      <c r="O25" s="8">
        <v>700</v>
      </c>
      <c r="P25" s="8">
        <v>700</v>
      </c>
      <c r="Q25" s="8" t="s">
        <v>371</v>
      </c>
      <c r="R25" s="59">
        <v>30</v>
      </c>
    </row>
    <row r="26" spans="1:18" x14ac:dyDescent="0.35">
      <c r="A26" s="83"/>
      <c r="B26" s="85"/>
      <c r="C26" s="5" t="s">
        <v>372</v>
      </c>
      <c r="D26" s="8" t="s">
        <v>371</v>
      </c>
      <c r="E26" s="8">
        <v>1500</v>
      </c>
      <c r="F26" s="8">
        <v>1500</v>
      </c>
      <c r="G26" s="8">
        <v>1700</v>
      </c>
      <c r="H26" s="8">
        <v>1500</v>
      </c>
      <c r="I26" s="8">
        <v>1500</v>
      </c>
      <c r="J26" s="8" t="s">
        <v>371</v>
      </c>
      <c r="K26" s="8" t="s">
        <v>371</v>
      </c>
      <c r="L26" s="8">
        <v>1300</v>
      </c>
      <c r="M26" s="8">
        <v>1700</v>
      </c>
      <c r="N26" s="8">
        <v>1500</v>
      </c>
      <c r="O26" s="8">
        <v>1500</v>
      </c>
      <c r="P26" s="8">
        <v>1500</v>
      </c>
      <c r="Q26" s="8" t="s">
        <v>371</v>
      </c>
      <c r="R26" s="60"/>
    </row>
    <row r="27" spans="1:18" x14ac:dyDescent="0.35">
      <c r="A27" s="89" t="str">
        <f>CONCATENATE(D27,D28,E27,E28,F27,F28,G27,G28,H27,H28,I27,I28,J27,J28,K27,K28,L27,L28,M27,M28,N27,N28,O27,O28,P27,P28,Q27,Q28,R27)</f>
        <v>xx70015009001500900170080017007001600xxxx70015009001500900170080017007001600xx30</v>
      </c>
      <c r="B27" s="84" t="s">
        <v>379</v>
      </c>
      <c r="C27" s="5" t="s">
        <v>370</v>
      </c>
      <c r="D27" s="8" t="s">
        <v>371</v>
      </c>
      <c r="E27" s="8">
        <v>700</v>
      </c>
      <c r="F27" s="8">
        <v>900</v>
      </c>
      <c r="G27" s="8">
        <v>900</v>
      </c>
      <c r="H27" s="8">
        <v>800</v>
      </c>
      <c r="I27" s="8">
        <v>700</v>
      </c>
      <c r="J27" s="8" t="s">
        <v>371</v>
      </c>
      <c r="K27" s="8" t="s">
        <v>371</v>
      </c>
      <c r="L27" s="8">
        <v>700</v>
      </c>
      <c r="M27" s="8">
        <v>900</v>
      </c>
      <c r="N27" s="8">
        <v>900</v>
      </c>
      <c r="O27" s="8">
        <v>800</v>
      </c>
      <c r="P27" s="8">
        <v>700</v>
      </c>
      <c r="Q27" s="8" t="s">
        <v>371</v>
      </c>
      <c r="R27" s="59">
        <v>30</v>
      </c>
    </row>
    <row r="28" spans="1:18" x14ac:dyDescent="0.35">
      <c r="A28" s="89"/>
      <c r="B28" s="85"/>
      <c r="C28" s="5" t="s">
        <v>372</v>
      </c>
      <c r="D28" s="8" t="s">
        <v>371</v>
      </c>
      <c r="E28" s="8">
        <v>1500</v>
      </c>
      <c r="F28" s="8">
        <v>1500</v>
      </c>
      <c r="G28" s="8">
        <v>1700</v>
      </c>
      <c r="H28" s="8">
        <v>1700</v>
      </c>
      <c r="I28" s="8">
        <v>1600</v>
      </c>
      <c r="J28" s="8" t="s">
        <v>371</v>
      </c>
      <c r="K28" s="8" t="s">
        <v>371</v>
      </c>
      <c r="L28" s="8">
        <v>1500</v>
      </c>
      <c r="M28" s="8">
        <v>1500</v>
      </c>
      <c r="N28" s="8">
        <v>1700</v>
      </c>
      <c r="O28" s="8">
        <v>1700</v>
      </c>
      <c r="P28" s="8">
        <v>1600</v>
      </c>
      <c r="Q28" s="8" t="s">
        <v>371</v>
      </c>
      <c r="R28" s="60"/>
    </row>
    <row r="29" spans="1:18" x14ac:dyDescent="0.35">
      <c r="A29" s="89" t="str">
        <f>CONCATENATE(D29,D30,E29,E30,F29,F30,G29,G30,H29,H30,I29,I30,J29,J30,K29,K30,L29,L30,M29,M30,N29,N30,O29,O30,P29,P30,Q29,Q30,R29)</f>
        <v>xxxx8001630800163080016308001400xxxxxx8001630800163080016308001400xx30</v>
      </c>
      <c r="B29" s="84" t="s">
        <v>380</v>
      </c>
      <c r="C29" s="5" t="s">
        <v>370</v>
      </c>
      <c r="D29" s="8" t="s">
        <v>371</v>
      </c>
      <c r="E29" s="8" t="s">
        <v>371</v>
      </c>
      <c r="F29" s="8">
        <v>800</v>
      </c>
      <c r="G29" s="8">
        <v>800</v>
      </c>
      <c r="H29" s="8">
        <v>800</v>
      </c>
      <c r="I29" s="8">
        <v>800</v>
      </c>
      <c r="J29" s="8" t="s">
        <v>371</v>
      </c>
      <c r="K29" s="8" t="s">
        <v>371</v>
      </c>
      <c r="L29" s="8" t="s">
        <v>371</v>
      </c>
      <c r="M29" s="8">
        <v>800</v>
      </c>
      <c r="N29" s="8">
        <v>800</v>
      </c>
      <c r="O29" s="8">
        <v>800</v>
      </c>
      <c r="P29" s="8">
        <v>800</v>
      </c>
      <c r="Q29" s="8" t="s">
        <v>371</v>
      </c>
      <c r="R29" s="59">
        <v>30</v>
      </c>
    </row>
    <row r="30" spans="1:18" x14ac:dyDescent="0.35">
      <c r="A30" s="89"/>
      <c r="B30" s="85"/>
      <c r="C30" s="5" t="s">
        <v>372</v>
      </c>
      <c r="D30" s="8" t="s">
        <v>371</v>
      </c>
      <c r="E30" s="8" t="s">
        <v>371</v>
      </c>
      <c r="F30" s="8">
        <v>1630</v>
      </c>
      <c r="G30" s="8">
        <v>1630</v>
      </c>
      <c r="H30" s="8">
        <v>1630</v>
      </c>
      <c r="I30" s="8">
        <v>1400</v>
      </c>
      <c r="J30" s="8" t="s">
        <v>371</v>
      </c>
      <c r="K30" s="8" t="s">
        <v>371</v>
      </c>
      <c r="L30" s="8" t="s">
        <v>371</v>
      </c>
      <c r="M30" s="8">
        <v>1630</v>
      </c>
      <c r="N30" s="8">
        <v>1630</v>
      </c>
      <c r="O30" s="8">
        <v>1630</v>
      </c>
      <c r="P30" s="8">
        <v>1400</v>
      </c>
      <c r="Q30" s="8" t="s">
        <v>371</v>
      </c>
      <c r="R30" s="60"/>
    </row>
    <row r="31" spans="1:18" x14ac:dyDescent="0.35">
      <c r="A31" s="89" t="str">
        <f>CONCATENATE(D31,D32,E31,E32,F31,F32,G31,G32,H31,H32,I31,I32,J31,J32,K31,K32,L31,L32,M31,M32,N31,N32,O31,O32,P31,P32,Q31,Q32,R31)</f>
        <v>xx7001530700163070016307001630xxxxxx70015307001530700153070015307001530xx30</v>
      </c>
      <c r="B31" s="84" t="s">
        <v>381</v>
      </c>
      <c r="C31" s="5" t="s">
        <v>370</v>
      </c>
      <c r="D31" s="8" t="s">
        <v>371</v>
      </c>
      <c r="E31" s="8">
        <v>700</v>
      </c>
      <c r="F31" s="8">
        <v>700</v>
      </c>
      <c r="G31" s="8">
        <v>700</v>
      </c>
      <c r="H31" s="8">
        <v>700</v>
      </c>
      <c r="I31" s="8" t="s">
        <v>371</v>
      </c>
      <c r="J31" s="8" t="s">
        <v>371</v>
      </c>
      <c r="K31" s="8" t="s">
        <v>371</v>
      </c>
      <c r="L31" s="8">
        <v>700</v>
      </c>
      <c r="M31" s="8">
        <v>700</v>
      </c>
      <c r="N31" s="8">
        <v>700</v>
      </c>
      <c r="O31" s="8">
        <v>700</v>
      </c>
      <c r="P31" s="8">
        <v>700</v>
      </c>
      <c r="Q31" s="8" t="s">
        <v>371</v>
      </c>
      <c r="R31" s="59">
        <v>30</v>
      </c>
    </row>
    <row r="32" spans="1:18" x14ac:dyDescent="0.35">
      <c r="A32" s="89"/>
      <c r="B32" s="85"/>
      <c r="C32" s="5" t="s">
        <v>372</v>
      </c>
      <c r="D32" s="8" t="s">
        <v>371</v>
      </c>
      <c r="E32" s="8">
        <v>1530</v>
      </c>
      <c r="F32" s="8">
        <v>1630</v>
      </c>
      <c r="G32" s="8">
        <v>1630</v>
      </c>
      <c r="H32" s="8">
        <v>1630</v>
      </c>
      <c r="I32" s="8" t="s">
        <v>371</v>
      </c>
      <c r="J32" s="8" t="s">
        <v>371</v>
      </c>
      <c r="K32" s="8" t="s">
        <v>371</v>
      </c>
      <c r="L32" s="8">
        <v>1530</v>
      </c>
      <c r="M32" s="8">
        <v>1530</v>
      </c>
      <c r="N32" s="8">
        <v>1530</v>
      </c>
      <c r="O32" s="8">
        <v>1530</v>
      </c>
      <c r="P32" s="8">
        <v>1530</v>
      </c>
      <c r="Q32" s="8" t="s">
        <v>371</v>
      </c>
      <c r="R32" s="60"/>
    </row>
    <row r="33" spans="1:18" x14ac:dyDescent="0.35">
      <c r="A33" s="89" t="str">
        <f>CONCATENATE(D33,D34,E33,E34,F33,F34,G33,G34,H33,H34,I33,I34,J33,J34,K33,K34,L33,L34,M33,M34,N33,N34,O33,O34,P33,P34,Q33,Q34,R33)</f>
        <v>xx70015307001530700153070015307001530xxxx70015307001530700153070015307001530xx30</v>
      </c>
      <c r="B33" s="84" t="s">
        <v>382</v>
      </c>
      <c r="C33" s="5" t="s">
        <v>370</v>
      </c>
      <c r="D33" s="8" t="s">
        <v>371</v>
      </c>
      <c r="E33" s="8">
        <v>700</v>
      </c>
      <c r="F33" s="8">
        <v>700</v>
      </c>
      <c r="G33" s="8">
        <v>700</v>
      </c>
      <c r="H33" s="8">
        <v>700</v>
      </c>
      <c r="I33" s="8">
        <v>700</v>
      </c>
      <c r="J33" s="8" t="s">
        <v>371</v>
      </c>
      <c r="K33" s="8" t="s">
        <v>371</v>
      </c>
      <c r="L33" s="8">
        <v>700</v>
      </c>
      <c r="M33" s="8">
        <v>700</v>
      </c>
      <c r="N33" s="8">
        <v>700</v>
      </c>
      <c r="O33" s="8">
        <v>700</v>
      </c>
      <c r="P33" s="8">
        <v>700</v>
      </c>
      <c r="Q33" s="8" t="s">
        <v>371</v>
      </c>
      <c r="R33" s="59">
        <v>30</v>
      </c>
    </row>
    <row r="34" spans="1:18" x14ac:dyDescent="0.35">
      <c r="A34" s="89"/>
      <c r="B34" s="85"/>
      <c r="C34" s="5" t="s">
        <v>372</v>
      </c>
      <c r="D34" s="8" t="s">
        <v>371</v>
      </c>
      <c r="E34" s="8">
        <v>1530</v>
      </c>
      <c r="F34" s="8">
        <v>1530</v>
      </c>
      <c r="G34" s="8">
        <v>1530</v>
      </c>
      <c r="H34" s="8">
        <v>1530</v>
      </c>
      <c r="I34" s="8">
        <v>1530</v>
      </c>
      <c r="J34" s="8" t="s">
        <v>371</v>
      </c>
      <c r="K34" s="8" t="s">
        <v>371</v>
      </c>
      <c r="L34" s="8">
        <v>1530</v>
      </c>
      <c r="M34" s="8">
        <v>1530</v>
      </c>
      <c r="N34" s="8">
        <v>1530</v>
      </c>
      <c r="O34" s="8">
        <v>1530</v>
      </c>
      <c r="P34" s="8">
        <v>1530</v>
      </c>
      <c r="Q34" s="8" t="s">
        <v>371</v>
      </c>
      <c r="R34" s="60"/>
    </row>
    <row r="35" spans="1:18" x14ac:dyDescent="0.35">
      <c r="A35" s="89" t="str">
        <f>CONCATENATE(D35,D36,E35,E36,F35,F36,G35,G36,H35,H36,I35,I36,J35,J36,K35,K36,L35,L36,M35,M36,N35,N36,O35,O36,P35,P36,Q35,Q36,R35)</f>
        <v>xx70016007001600700160070016007001530xxxxxx7001600700160070016007001500xx30</v>
      </c>
      <c r="B35" s="84" t="s">
        <v>383</v>
      </c>
      <c r="C35" s="5" t="s">
        <v>370</v>
      </c>
      <c r="D35" s="8" t="s">
        <v>371</v>
      </c>
      <c r="E35" s="8">
        <v>700</v>
      </c>
      <c r="F35" s="8">
        <v>700</v>
      </c>
      <c r="G35" s="8">
        <v>700</v>
      </c>
      <c r="H35" s="8">
        <v>700</v>
      </c>
      <c r="I35" s="8">
        <v>700</v>
      </c>
      <c r="J35" s="8" t="s">
        <v>371</v>
      </c>
      <c r="K35" s="8" t="s">
        <v>371</v>
      </c>
      <c r="L35" s="8" t="s">
        <v>371</v>
      </c>
      <c r="M35" s="8">
        <v>700</v>
      </c>
      <c r="N35" s="8">
        <v>700</v>
      </c>
      <c r="O35" s="8">
        <v>700</v>
      </c>
      <c r="P35" s="8">
        <v>700</v>
      </c>
      <c r="Q35" s="8" t="s">
        <v>371</v>
      </c>
      <c r="R35" s="59">
        <v>30</v>
      </c>
    </row>
    <row r="36" spans="1:18" x14ac:dyDescent="0.35">
      <c r="A36" s="89"/>
      <c r="B36" s="85"/>
      <c r="C36" s="5" t="s">
        <v>372</v>
      </c>
      <c r="D36" s="8" t="s">
        <v>371</v>
      </c>
      <c r="E36" s="8">
        <v>1600</v>
      </c>
      <c r="F36" s="8">
        <v>1600</v>
      </c>
      <c r="G36" s="8">
        <v>1600</v>
      </c>
      <c r="H36" s="8">
        <v>1600</v>
      </c>
      <c r="I36" s="8">
        <v>1530</v>
      </c>
      <c r="J36" s="8" t="s">
        <v>371</v>
      </c>
      <c r="K36" s="8" t="s">
        <v>371</v>
      </c>
      <c r="L36" s="8" t="s">
        <v>371</v>
      </c>
      <c r="M36" s="8">
        <v>1600</v>
      </c>
      <c r="N36" s="8">
        <v>1600</v>
      </c>
      <c r="O36" s="8">
        <v>1600</v>
      </c>
      <c r="P36" s="8">
        <v>1500</v>
      </c>
      <c r="Q36" s="8" t="s">
        <v>371</v>
      </c>
      <c r="R36" s="60"/>
    </row>
    <row r="37" spans="1:18" x14ac:dyDescent="0.35">
      <c r="A37" s="89" t="str">
        <f>CONCATENATE(D37,D38,E37,E38,F37,F38,G37,G38,H37,H38,I37,I38,J37,J38,K37,K38,L37,L38,M37,M38,N37,N38,O37,O38,P37,P38,Q37,Q38,R37)</f>
        <v>xx1500230015002300150023001500230015002300xxxx1500230015002300150023001500230015002300xx30</v>
      </c>
      <c r="B37" s="84" t="s">
        <v>384</v>
      </c>
      <c r="C37" s="5" t="s">
        <v>370</v>
      </c>
      <c r="D37" s="8" t="s">
        <v>371</v>
      </c>
      <c r="E37" s="8">
        <v>1500</v>
      </c>
      <c r="F37" s="8">
        <v>1500</v>
      </c>
      <c r="G37" s="8">
        <v>1500</v>
      </c>
      <c r="H37" s="8">
        <v>1500</v>
      </c>
      <c r="I37" s="8">
        <v>1500</v>
      </c>
      <c r="J37" s="8" t="s">
        <v>371</v>
      </c>
      <c r="K37" s="8" t="s">
        <v>371</v>
      </c>
      <c r="L37" s="8">
        <v>1500</v>
      </c>
      <c r="M37" s="8">
        <v>1500</v>
      </c>
      <c r="N37" s="8">
        <v>1500</v>
      </c>
      <c r="O37" s="8">
        <v>1500</v>
      </c>
      <c r="P37" s="8">
        <v>1500</v>
      </c>
      <c r="Q37" s="8" t="s">
        <v>371</v>
      </c>
      <c r="R37" s="59">
        <v>30</v>
      </c>
    </row>
    <row r="38" spans="1:18" x14ac:dyDescent="0.35">
      <c r="A38" s="89"/>
      <c r="B38" s="85"/>
      <c r="C38" s="5" t="s">
        <v>372</v>
      </c>
      <c r="D38" s="8" t="s">
        <v>371</v>
      </c>
      <c r="E38" s="8">
        <v>2300</v>
      </c>
      <c r="F38" s="8">
        <v>2300</v>
      </c>
      <c r="G38" s="8">
        <v>2300</v>
      </c>
      <c r="H38" s="8">
        <v>2300</v>
      </c>
      <c r="I38" s="8">
        <v>2300</v>
      </c>
      <c r="J38" s="8" t="s">
        <v>371</v>
      </c>
      <c r="K38" s="8" t="s">
        <v>371</v>
      </c>
      <c r="L38" s="8">
        <v>2300</v>
      </c>
      <c r="M38" s="8">
        <v>2300</v>
      </c>
      <c r="N38" s="8">
        <v>2300</v>
      </c>
      <c r="O38" s="8">
        <v>2300</v>
      </c>
      <c r="P38" s="8">
        <v>2300</v>
      </c>
      <c r="Q38" s="8" t="s">
        <v>371</v>
      </c>
      <c r="R38" s="60"/>
    </row>
    <row r="39" spans="1:18" x14ac:dyDescent="0.35">
      <c r="A39" s="89" t="str">
        <f>CONCATENATE(D39,D40,E39,E40,F39,F40,G39,G40,H39,H40,I39,I40,J39,J40,K39,K40,L39,L40,M39,M40,N39,N40,O39,O40,P39,P40,Q39,Q40,R39)</f>
        <v>xx73015307301530730153073015307301530xxxx73015307301530730153073015307301530xx30</v>
      </c>
      <c r="B39" s="84" t="s">
        <v>385</v>
      </c>
      <c r="C39" s="5" t="s">
        <v>370</v>
      </c>
      <c r="D39" s="8" t="s">
        <v>371</v>
      </c>
      <c r="E39" s="8">
        <v>730</v>
      </c>
      <c r="F39" s="8">
        <v>730</v>
      </c>
      <c r="G39" s="8">
        <v>730</v>
      </c>
      <c r="H39" s="8">
        <v>730</v>
      </c>
      <c r="I39" s="8">
        <v>730</v>
      </c>
      <c r="J39" s="8" t="s">
        <v>371</v>
      </c>
      <c r="K39" s="8" t="s">
        <v>371</v>
      </c>
      <c r="L39" s="8">
        <v>730</v>
      </c>
      <c r="M39" s="8">
        <v>730</v>
      </c>
      <c r="N39" s="8">
        <v>730</v>
      </c>
      <c r="O39" s="8">
        <v>730</v>
      </c>
      <c r="P39" s="8">
        <v>730</v>
      </c>
      <c r="Q39" s="8" t="s">
        <v>371</v>
      </c>
      <c r="R39" s="59">
        <v>30</v>
      </c>
    </row>
    <row r="40" spans="1:18" x14ac:dyDescent="0.35">
      <c r="A40" s="89"/>
      <c r="B40" s="85"/>
      <c r="C40" s="5" t="s">
        <v>372</v>
      </c>
      <c r="D40" s="8" t="s">
        <v>371</v>
      </c>
      <c r="E40" s="8">
        <v>1530</v>
      </c>
      <c r="F40" s="8">
        <v>1530</v>
      </c>
      <c r="G40" s="8">
        <v>1530</v>
      </c>
      <c r="H40" s="8">
        <v>1530</v>
      </c>
      <c r="I40" s="8">
        <v>1530</v>
      </c>
      <c r="J40" s="8" t="s">
        <v>371</v>
      </c>
      <c r="K40" s="8" t="s">
        <v>371</v>
      </c>
      <c r="L40" s="8">
        <v>1530</v>
      </c>
      <c r="M40" s="8">
        <v>1530</v>
      </c>
      <c r="N40" s="8">
        <v>1530</v>
      </c>
      <c r="O40" s="8">
        <v>1530</v>
      </c>
      <c r="P40" s="8">
        <v>1530</v>
      </c>
      <c r="Q40" s="8" t="s">
        <v>371</v>
      </c>
      <c r="R40" s="60"/>
    </row>
    <row r="41" spans="1:18" x14ac:dyDescent="0.35">
      <c r="A41" s="89" t="str">
        <f>CONCATENATE(D41,D42,E41,E42,F41,F42,G41,G42,H41,H42,I41,I42,J41,J42,K41,K42,L41,L42,M41,M42,N41,N42,O41,O42,P41,P42,Q41,Q42,R41)</f>
        <v>xx73016007301600730160073016007301600xxxx73016007301600730160073016007301600xx60</v>
      </c>
      <c r="B41" s="84" t="s">
        <v>386</v>
      </c>
      <c r="C41" s="5" t="s">
        <v>370</v>
      </c>
      <c r="D41" s="8" t="s">
        <v>371</v>
      </c>
      <c r="E41" s="8">
        <v>730</v>
      </c>
      <c r="F41" s="8">
        <v>730</v>
      </c>
      <c r="G41" s="8">
        <v>730</v>
      </c>
      <c r="H41" s="8">
        <v>730</v>
      </c>
      <c r="I41" s="8">
        <v>730</v>
      </c>
      <c r="J41" s="8" t="s">
        <v>371</v>
      </c>
      <c r="K41" s="8" t="s">
        <v>371</v>
      </c>
      <c r="L41" s="8">
        <v>730</v>
      </c>
      <c r="M41" s="8">
        <v>730</v>
      </c>
      <c r="N41" s="8">
        <v>730</v>
      </c>
      <c r="O41" s="8">
        <v>730</v>
      </c>
      <c r="P41" s="8">
        <v>730</v>
      </c>
      <c r="Q41" s="8" t="s">
        <v>371</v>
      </c>
      <c r="R41" s="59">
        <v>60</v>
      </c>
    </row>
    <row r="42" spans="1:18" x14ac:dyDescent="0.35">
      <c r="A42" s="89"/>
      <c r="B42" s="85"/>
      <c r="C42" s="5" t="s">
        <v>372</v>
      </c>
      <c r="D42" s="8" t="s">
        <v>371</v>
      </c>
      <c r="E42" s="8">
        <v>1600</v>
      </c>
      <c r="F42" s="8">
        <v>1600</v>
      </c>
      <c r="G42" s="8">
        <v>1600</v>
      </c>
      <c r="H42" s="8">
        <v>1600</v>
      </c>
      <c r="I42" s="8">
        <v>1600</v>
      </c>
      <c r="J42" s="8" t="s">
        <v>371</v>
      </c>
      <c r="K42" s="8" t="s">
        <v>371</v>
      </c>
      <c r="L42" s="8">
        <v>1600</v>
      </c>
      <c r="M42" s="8">
        <v>1600</v>
      </c>
      <c r="N42" s="8">
        <v>1600</v>
      </c>
      <c r="O42" s="8">
        <v>1600</v>
      </c>
      <c r="P42" s="8">
        <v>1600</v>
      </c>
      <c r="Q42" s="8" t="s">
        <v>371</v>
      </c>
      <c r="R42" s="60"/>
    </row>
    <row r="43" spans="1:18" x14ac:dyDescent="0.35">
      <c r="A43" s="83" t="str">
        <f>CONCATENATE(D43,D44,E43,E44,F43,F44,G43,G44,H43,H44,I43,I44,J43,J44,K43,K44,L43,L44,M43,M44,N43,N44,O43,O44,P43,P44,Q43,Q44,R43)</f>
        <v>xx73016307301430730163073014307301530xxxx73016307301430730163073014307301530xx30</v>
      </c>
      <c r="B43" s="84" t="s">
        <v>387</v>
      </c>
      <c r="C43" s="5" t="s">
        <v>370</v>
      </c>
      <c r="D43" s="8" t="s">
        <v>371</v>
      </c>
      <c r="E43" s="8">
        <v>730</v>
      </c>
      <c r="F43" s="8">
        <v>730</v>
      </c>
      <c r="G43" s="8">
        <v>730</v>
      </c>
      <c r="H43" s="8">
        <v>730</v>
      </c>
      <c r="I43" s="8">
        <v>730</v>
      </c>
      <c r="J43" s="8" t="s">
        <v>371</v>
      </c>
      <c r="K43" s="8" t="s">
        <v>371</v>
      </c>
      <c r="L43" s="8">
        <v>730</v>
      </c>
      <c r="M43" s="8">
        <v>730</v>
      </c>
      <c r="N43" s="8">
        <v>730</v>
      </c>
      <c r="O43" s="8">
        <v>730</v>
      </c>
      <c r="P43" s="8">
        <v>730</v>
      </c>
      <c r="Q43" s="8" t="s">
        <v>371</v>
      </c>
      <c r="R43" s="59">
        <v>30</v>
      </c>
    </row>
    <row r="44" spans="1:18" x14ac:dyDescent="0.35">
      <c r="A44" s="83"/>
      <c r="B44" s="85"/>
      <c r="C44" s="5" t="s">
        <v>372</v>
      </c>
      <c r="D44" s="8" t="s">
        <v>371</v>
      </c>
      <c r="E44" s="8">
        <v>1630</v>
      </c>
      <c r="F44" s="8">
        <v>1430</v>
      </c>
      <c r="G44" s="8">
        <v>1630</v>
      </c>
      <c r="H44" s="8">
        <v>1430</v>
      </c>
      <c r="I44" s="8">
        <v>1530</v>
      </c>
      <c r="J44" s="8" t="s">
        <v>371</v>
      </c>
      <c r="K44" s="8" t="s">
        <v>371</v>
      </c>
      <c r="L44" s="8">
        <v>1630</v>
      </c>
      <c r="M44" s="8">
        <v>1430</v>
      </c>
      <c r="N44" s="8">
        <v>1630</v>
      </c>
      <c r="O44" s="8">
        <v>1430</v>
      </c>
      <c r="P44" s="8">
        <v>1530</v>
      </c>
      <c r="Q44" s="8" t="s">
        <v>371</v>
      </c>
      <c r="R44" s="60"/>
    </row>
    <row r="45" spans="1:18" x14ac:dyDescent="0.35">
      <c r="A45" s="83" t="str">
        <f>CONCATENATE(D45,D46,E45,E46,F45,F46,G45,G46,H45,H46,I45,I46,J45,J46,K45,K46,L45,L46,M45,M46,N45,N46,O45,O46,P45,P46,Q45,Q46,R45)</f>
        <v>xx73016307301430730163073014307301530xxxx7301630730163073016307301500xxxx30</v>
      </c>
      <c r="B45" s="84" t="s">
        <v>388</v>
      </c>
      <c r="C45" s="5" t="s">
        <v>370</v>
      </c>
      <c r="D45" s="8" t="s">
        <v>371</v>
      </c>
      <c r="E45" s="8">
        <v>730</v>
      </c>
      <c r="F45" s="8">
        <v>730</v>
      </c>
      <c r="G45" s="8">
        <v>730</v>
      </c>
      <c r="H45" s="8">
        <v>730</v>
      </c>
      <c r="I45" s="8">
        <v>730</v>
      </c>
      <c r="J45" s="8" t="s">
        <v>371</v>
      </c>
      <c r="K45" s="8" t="s">
        <v>371</v>
      </c>
      <c r="L45" s="8">
        <v>730</v>
      </c>
      <c r="M45" s="8">
        <v>730</v>
      </c>
      <c r="N45" s="8">
        <v>730</v>
      </c>
      <c r="O45" s="8">
        <v>730</v>
      </c>
      <c r="P45" s="8" t="s">
        <v>371</v>
      </c>
      <c r="Q45" s="8" t="s">
        <v>371</v>
      </c>
      <c r="R45" s="59">
        <v>30</v>
      </c>
    </row>
    <row r="46" spans="1:18" x14ac:dyDescent="0.35">
      <c r="A46" s="83"/>
      <c r="B46" s="85"/>
      <c r="C46" s="5" t="s">
        <v>372</v>
      </c>
      <c r="D46" s="8" t="s">
        <v>371</v>
      </c>
      <c r="E46" s="8">
        <v>1630</v>
      </c>
      <c r="F46" s="8">
        <v>1430</v>
      </c>
      <c r="G46" s="8">
        <v>1630</v>
      </c>
      <c r="H46" s="8">
        <v>1430</v>
      </c>
      <c r="I46" s="8">
        <v>1530</v>
      </c>
      <c r="J46" s="8" t="s">
        <v>371</v>
      </c>
      <c r="K46" s="8" t="s">
        <v>371</v>
      </c>
      <c r="L46" s="8">
        <v>1630</v>
      </c>
      <c r="M46" s="8">
        <v>1630</v>
      </c>
      <c r="N46" s="8">
        <v>1630</v>
      </c>
      <c r="O46" s="8">
        <v>1500</v>
      </c>
      <c r="P46" s="8" t="s">
        <v>371</v>
      </c>
      <c r="Q46" s="8" t="s">
        <v>371</v>
      </c>
      <c r="R46" s="60"/>
    </row>
    <row r="47" spans="1:18" x14ac:dyDescent="0.35">
      <c r="A47" s="83" t="str">
        <f>CONCATENATE(D47,D48,E47,E48,F47,F48,G47,G48,H47,H48,I47,I48,J47,J48,K47,K48,L47,L48,M47,M48,N47,N48,O47,O48,P47,P48,Q47,Q48,R47)</f>
        <v>xx7301730730173073017307301700xxxxxx7301730730173073017307301700xxxx60</v>
      </c>
      <c r="B47" s="84" t="s">
        <v>389</v>
      </c>
      <c r="C47" s="5" t="s">
        <v>370</v>
      </c>
      <c r="D47" s="8" t="s">
        <v>371</v>
      </c>
      <c r="E47" s="8">
        <v>730</v>
      </c>
      <c r="F47" s="8">
        <v>730</v>
      </c>
      <c r="G47" s="8">
        <v>730</v>
      </c>
      <c r="H47" s="8">
        <v>730</v>
      </c>
      <c r="I47" s="8" t="s">
        <v>371</v>
      </c>
      <c r="J47" s="8" t="s">
        <v>371</v>
      </c>
      <c r="K47" s="8" t="s">
        <v>371</v>
      </c>
      <c r="L47" s="8">
        <v>730</v>
      </c>
      <c r="M47" s="8">
        <v>730</v>
      </c>
      <c r="N47" s="8">
        <v>730</v>
      </c>
      <c r="O47" s="8">
        <v>730</v>
      </c>
      <c r="P47" s="8" t="s">
        <v>371</v>
      </c>
      <c r="Q47" s="8" t="s">
        <v>371</v>
      </c>
      <c r="R47" s="59">
        <v>60</v>
      </c>
    </row>
    <row r="48" spans="1:18" x14ac:dyDescent="0.35">
      <c r="A48" s="83"/>
      <c r="B48" s="85"/>
      <c r="C48" s="5" t="s">
        <v>372</v>
      </c>
      <c r="D48" s="8" t="s">
        <v>371</v>
      </c>
      <c r="E48" s="8">
        <v>1730</v>
      </c>
      <c r="F48" s="8">
        <v>1730</v>
      </c>
      <c r="G48" s="8">
        <v>1730</v>
      </c>
      <c r="H48" s="8">
        <v>1700</v>
      </c>
      <c r="I48" s="8" t="s">
        <v>371</v>
      </c>
      <c r="J48" s="8" t="s">
        <v>371</v>
      </c>
      <c r="K48" s="8" t="s">
        <v>371</v>
      </c>
      <c r="L48" s="8">
        <v>1730</v>
      </c>
      <c r="M48" s="8">
        <v>1730</v>
      </c>
      <c r="N48" s="8">
        <v>1730</v>
      </c>
      <c r="O48" s="8">
        <v>1700</v>
      </c>
      <c r="P48" s="8" t="s">
        <v>371</v>
      </c>
      <c r="Q48" s="8" t="s">
        <v>371</v>
      </c>
      <c r="R48" s="60"/>
    </row>
    <row r="49" spans="1:18" x14ac:dyDescent="0.35">
      <c r="A49" s="83" t="str">
        <f>CONCATENATE(D49,D50,E49,E50,F49,F50,G49,G50,H49,H50,I49,I50,J49,J50,K49,K50,L49,L50,M49,M50,N49,N50,O49,O50,P49,P50,Q49,Q50,R49)</f>
        <v>xx74515457451545745154574515457451545xxxx74515457451545745154574515457451545xx30</v>
      </c>
      <c r="B49" s="84" t="s">
        <v>390</v>
      </c>
      <c r="C49" s="5" t="s">
        <v>370</v>
      </c>
      <c r="D49" s="8" t="s">
        <v>371</v>
      </c>
      <c r="E49" s="8">
        <v>745</v>
      </c>
      <c r="F49" s="8">
        <v>745</v>
      </c>
      <c r="G49" s="8">
        <v>745</v>
      </c>
      <c r="H49" s="8">
        <v>745</v>
      </c>
      <c r="I49" s="8">
        <v>745</v>
      </c>
      <c r="J49" s="8" t="s">
        <v>371</v>
      </c>
      <c r="K49" s="8" t="s">
        <v>371</v>
      </c>
      <c r="L49" s="8">
        <v>745</v>
      </c>
      <c r="M49" s="8">
        <v>745</v>
      </c>
      <c r="N49" s="8">
        <v>745</v>
      </c>
      <c r="O49" s="8">
        <v>745</v>
      </c>
      <c r="P49" s="8">
        <v>745</v>
      </c>
      <c r="Q49" s="8" t="s">
        <v>371</v>
      </c>
      <c r="R49" s="59">
        <v>30</v>
      </c>
    </row>
    <row r="50" spans="1:18" x14ac:dyDescent="0.35">
      <c r="A50" s="83"/>
      <c r="B50" s="85"/>
      <c r="C50" s="5" t="s">
        <v>372</v>
      </c>
      <c r="D50" s="8" t="s">
        <v>371</v>
      </c>
      <c r="E50" s="8">
        <v>1545</v>
      </c>
      <c r="F50" s="8">
        <v>1545</v>
      </c>
      <c r="G50" s="8">
        <v>1545</v>
      </c>
      <c r="H50" s="8">
        <v>1545</v>
      </c>
      <c r="I50" s="8">
        <v>1545</v>
      </c>
      <c r="J50" s="8" t="s">
        <v>371</v>
      </c>
      <c r="K50" s="8" t="s">
        <v>371</v>
      </c>
      <c r="L50" s="8">
        <v>1545</v>
      </c>
      <c r="M50" s="8">
        <v>1545</v>
      </c>
      <c r="N50" s="8">
        <v>1545</v>
      </c>
      <c r="O50" s="8">
        <v>1545</v>
      </c>
      <c r="P50" s="8">
        <v>1545</v>
      </c>
      <c r="Q50" s="8" t="s">
        <v>371</v>
      </c>
      <c r="R50" s="60"/>
    </row>
    <row r="51" spans="1:18" x14ac:dyDescent="0.35">
      <c r="A51" s="83" t="str">
        <f t="shared" ref="A51" si="0">CONCATENATE(D51,D52,E51,E52,F51,F52,G51,G52,H51,H52,I51,I52,J51,J52,K51,K52,L51,L52,M51,M52,N51,N52,O51,O52,P51,P52,Q51,Q52,R51)</f>
        <v>xx80016008001600800160080016008001600xxxx80016008001600800160080016008001600xx30</v>
      </c>
      <c r="B51" s="84" t="s">
        <v>391</v>
      </c>
      <c r="C51" s="5" t="s">
        <v>370</v>
      </c>
      <c r="D51" s="8" t="s">
        <v>371</v>
      </c>
      <c r="E51" s="8">
        <v>800</v>
      </c>
      <c r="F51" s="8">
        <v>800</v>
      </c>
      <c r="G51" s="8">
        <v>800</v>
      </c>
      <c r="H51" s="8">
        <v>800</v>
      </c>
      <c r="I51" s="8">
        <v>800</v>
      </c>
      <c r="J51" s="8" t="s">
        <v>371</v>
      </c>
      <c r="K51" s="8" t="s">
        <v>371</v>
      </c>
      <c r="L51" s="8">
        <v>800</v>
      </c>
      <c r="M51" s="8">
        <v>800</v>
      </c>
      <c r="N51" s="8">
        <v>800</v>
      </c>
      <c r="O51" s="8">
        <v>800</v>
      </c>
      <c r="P51" s="8">
        <v>800</v>
      </c>
      <c r="Q51" s="8" t="s">
        <v>371</v>
      </c>
      <c r="R51" s="59">
        <v>30</v>
      </c>
    </row>
    <row r="52" spans="1:18" x14ac:dyDescent="0.35">
      <c r="A52" s="83"/>
      <c r="B52" s="85"/>
      <c r="C52" s="5" t="s">
        <v>372</v>
      </c>
      <c r="D52" s="8" t="s">
        <v>371</v>
      </c>
      <c r="E52" s="8">
        <v>1600</v>
      </c>
      <c r="F52" s="8">
        <v>1600</v>
      </c>
      <c r="G52" s="8">
        <v>1600</v>
      </c>
      <c r="H52" s="8">
        <v>1600</v>
      </c>
      <c r="I52" s="8">
        <v>1600</v>
      </c>
      <c r="J52" s="8" t="s">
        <v>371</v>
      </c>
      <c r="K52" s="8" t="s">
        <v>371</v>
      </c>
      <c r="L52" s="8">
        <v>1600</v>
      </c>
      <c r="M52" s="8">
        <v>1600</v>
      </c>
      <c r="N52" s="8">
        <v>1600</v>
      </c>
      <c r="O52" s="8">
        <v>1600</v>
      </c>
      <c r="P52" s="8">
        <v>1600</v>
      </c>
      <c r="Q52" s="8" t="s">
        <v>371</v>
      </c>
      <c r="R52" s="60"/>
    </row>
    <row r="53" spans="1:18" s="41" customFormat="1" ht="14.5" hidden="1" customHeight="1" x14ac:dyDescent="0.35">
      <c r="A53" s="88" t="str">
        <f t="shared" ref="A53" si="1">CONCATENATE(D53,D54,E53,E54,F53,F54,G53,G54,H53,H54,I53,I54,J53,J54,K53,K54,L53,L54,M53,M54,N53,N54,O53,O54,P53,P54,Q53,Q54,R53)</f>
        <v>xxxxxxxx30</v>
      </c>
      <c r="B53" s="63" t="s">
        <v>392</v>
      </c>
      <c r="C53" s="39" t="s">
        <v>370</v>
      </c>
      <c r="D53" s="40" t="s">
        <v>371</v>
      </c>
      <c r="E53" s="40"/>
      <c r="F53" s="40"/>
      <c r="G53" s="40"/>
      <c r="H53" s="40"/>
      <c r="I53" s="40"/>
      <c r="J53" s="40" t="s">
        <v>371</v>
      </c>
      <c r="K53" s="40" t="s">
        <v>371</v>
      </c>
      <c r="L53" s="40"/>
      <c r="M53" s="40"/>
      <c r="N53" s="40"/>
      <c r="O53" s="40"/>
      <c r="P53" s="40"/>
      <c r="Q53" s="40" t="s">
        <v>371</v>
      </c>
      <c r="R53" s="64">
        <v>30</v>
      </c>
    </row>
    <row r="54" spans="1:18" s="41" customFormat="1" ht="14.5" hidden="1" customHeight="1" x14ac:dyDescent="0.35">
      <c r="A54" s="88"/>
      <c r="B54" s="63"/>
      <c r="C54" s="39" t="s">
        <v>372</v>
      </c>
      <c r="D54" s="40" t="s">
        <v>371</v>
      </c>
      <c r="E54" s="40"/>
      <c r="F54" s="40"/>
      <c r="G54" s="40"/>
      <c r="H54" s="40"/>
      <c r="I54" s="40"/>
      <c r="J54" s="40" t="s">
        <v>371</v>
      </c>
      <c r="K54" s="40" t="s">
        <v>371</v>
      </c>
      <c r="L54" s="40"/>
      <c r="M54" s="40"/>
      <c r="N54" s="40"/>
      <c r="O54" s="40"/>
      <c r="P54" s="40"/>
      <c r="Q54" s="40" t="s">
        <v>371</v>
      </c>
      <c r="R54" s="65"/>
    </row>
    <row r="55" spans="1:18" x14ac:dyDescent="0.35">
      <c r="A55" s="83" t="str">
        <f t="shared" ref="A55:A87" si="2">CONCATENATE(D55,D56,E55,E56,F55,F56,G55,G56,H55,H56,I55,I56,J55,J56,K55,K56,L55,L56,M55,M56,N55,N56,O55,O56,P55,P56,Q55,Q56,R55)</f>
        <v>xx80016308001700800163080017008001630xxxx8001700800170080017008001700xxxx30</v>
      </c>
      <c r="B55" s="84" t="s">
        <v>393</v>
      </c>
      <c r="C55" s="5" t="s">
        <v>370</v>
      </c>
      <c r="D55" s="8" t="s">
        <v>371</v>
      </c>
      <c r="E55" s="8">
        <v>800</v>
      </c>
      <c r="F55" s="8">
        <v>800</v>
      </c>
      <c r="G55" s="8">
        <v>800</v>
      </c>
      <c r="H55" s="8">
        <v>800</v>
      </c>
      <c r="I55" s="8">
        <v>800</v>
      </c>
      <c r="J55" s="8" t="s">
        <v>371</v>
      </c>
      <c r="K55" s="8" t="s">
        <v>371</v>
      </c>
      <c r="L55" s="8">
        <v>800</v>
      </c>
      <c r="M55" s="8">
        <v>800</v>
      </c>
      <c r="N55" s="8">
        <v>800</v>
      </c>
      <c r="O55" s="8">
        <v>800</v>
      </c>
      <c r="P55" s="8" t="s">
        <v>371</v>
      </c>
      <c r="Q55" s="8" t="s">
        <v>371</v>
      </c>
      <c r="R55" s="59">
        <v>30</v>
      </c>
    </row>
    <row r="56" spans="1:18" x14ac:dyDescent="0.35">
      <c r="A56" s="83"/>
      <c r="B56" s="85"/>
      <c r="C56" s="5" t="s">
        <v>372</v>
      </c>
      <c r="D56" s="8" t="s">
        <v>371</v>
      </c>
      <c r="E56" s="8">
        <v>1630</v>
      </c>
      <c r="F56" s="8">
        <v>1700</v>
      </c>
      <c r="G56" s="8">
        <v>1630</v>
      </c>
      <c r="H56" s="8">
        <v>1700</v>
      </c>
      <c r="I56" s="8">
        <v>1630</v>
      </c>
      <c r="J56" s="8" t="s">
        <v>371</v>
      </c>
      <c r="K56" s="8" t="s">
        <v>371</v>
      </c>
      <c r="L56" s="8">
        <v>1700</v>
      </c>
      <c r="M56" s="8">
        <v>1700</v>
      </c>
      <c r="N56" s="8">
        <v>1700</v>
      </c>
      <c r="O56" s="8">
        <v>1700</v>
      </c>
      <c r="P56" s="8" t="s">
        <v>371</v>
      </c>
      <c r="Q56" s="8" t="s">
        <v>371</v>
      </c>
      <c r="R56" s="60"/>
    </row>
    <row r="57" spans="1:18" x14ac:dyDescent="0.35">
      <c r="A57" s="83" t="str">
        <f t="shared" si="2"/>
        <v>xx80016308001630800163070015308001630xxxx80016308001630800163080016308001630xx60</v>
      </c>
      <c r="B57" s="84" t="s">
        <v>394</v>
      </c>
      <c r="C57" s="5" t="s">
        <v>370</v>
      </c>
      <c r="D57" s="8" t="s">
        <v>371</v>
      </c>
      <c r="E57" s="8">
        <v>800</v>
      </c>
      <c r="F57" s="8">
        <v>800</v>
      </c>
      <c r="G57" s="8">
        <v>800</v>
      </c>
      <c r="H57" s="8">
        <v>700</v>
      </c>
      <c r="I57" s="8">
        <v>800</v>
      </c>
      <c r="J57" s="8" t="s">
        <v>371</v>
      </c>
      <c r="K57" s="8" t="s">
        <v>371</v>
      </c>
      <c r="L57" s="8">
        <v>800</v>
      </c>
      <c r="M57" s="8">
        <v>800</v>
      </c>
      <c r="N57" s="8">
        <v>800</v>
      </c>
      <c r="O57" s="8">
        <v>800</v>
      </c>
      <c r="P57" s="8">
        <v>800</v>
      </c>
      <c r="Q57" s="8" t="s">
        <v>371</v>
      </c>
      <c r="R57" s="59">
        <v>60</v>
      </c>
    </row>
    <row r="58" spans="1:18" x14ac:dyDescent="0.35">
      <c r="A58" s="83"/>
      <c r="B58" s="85"/>
      <c r="C58" s="5" t="s">
        <v>372</v>
      </c>
      <c r="D58" s="8" t="s">
        <v>371</v>
      </c>
      <c r="E58" s="8">
        <v>1630</v>
      </c>
      <c r="F58" s="8">
        <v>1630</v>
      </c>
      <c r="G58" s="8">
        <v>1630</v>
      </c>
      <c r="H58" s="8">
        <v>1530</v>
      </c>
      <c r="I58" s="8">
        <v>1630</v>
      </c>
      <c r="J58" s="8" t="s">
        <v>371</v>
      </c>
      <c r="K58" s="8" t="s">
        <v>371</v>
      </c>
      <c r="L58" s="8">
        <v>1630</v>
      </c>
      <c r="M58" s="8">
        <v>1630</v>
      </c>
      <c r="N58" s="8">
        <v>1630</v>
      </c>
      <c r="O58" s="8">
        <v>1630</v>
      </c>
      <c r="P58" s="8">
        <v>1630</v>
      </c>
      <c r="Q58" s="8" t="s">
        <v>371</v>
      </c>
      <c r="R58" s="60"/>
    </row>
    <row r="59" spans="1:18" x14ac:dyDescent="0.35">
      <c r="A59" s="83" t="str">
        <f t="shared" si="2"/>
        <v>xx80016308001630800163080016308001630xxxx80016308001630800163070015308001630xx60</v>
      </c>
      <c r="B59" s="84" t="s">
        <v>395</v>
      </c>
      <c r="C59" s="5" t="s">
        <v>370</v>
      </c>
      <c r="D59" s="8" t="s">
        <v>371</v>
      </c>
      <c r="E59" s="8">
        <v>800</v>
      </c>
      <c r="F59" s="8">
        <v>800</v>
      </c>
      <c r="G59" s="8">
        <v>800</v>
      </c>
      <c r="H59" s="8">
        <v>800</v>
      </c>
      <c r="I59" s="8">
        <v>800</v>
      </c>
      <c r="J59" s="8" t="s">
        <v>371</v>
      </c>
      <c r="K59" s="8" t="s">
        <v>371</v>
      </c>
      <c r="L59" s="8">
        <v>800</v>
      </c>
      <c r="M59" s="8">
        <v>800</v>
      </c>
      <c r="N59" s="8">
        <v>800</v>
      </c>
      <c r="O59" s="8">
        <v>700</v>
      </c>
      <c r="P59" s="8">
        <v>800</v>
      </c>
      <c r="Q59" s="8" t="s">
        <v>371</v>
      </c>
      <c r="R59" s="59">
        <v>60</v>
      </c>
    </row>
    <row r="60" spans="1:18" x14ac:dyDescent="0.35">
      <c r="A60" s="83"/>
      <c r="B60" s="85"/>
      <c r="C60" s="5" t="s">
        <v>372</v>
      </c>
      <c r="D60" s="8" t="s">
        <v>371</v>
      </c>
      <c r="E60" s="8">
        <v>1630</v>
      </c>
      <c r="F60" s="8">
        <v>1630</v>
      </c>
      <c r="G60" s="8">
        <v>1630</v>
      </c>
      <c r="H60" s="8">
        <v>1630</v>
      </c>
      <c r="I60" s="8">
        <v>1630</v>
      </c>
      <c r="J60" s="8" t="s">
        <v>371</v>
      </c>
      <c r="K60" s="8" t="s">
        <v>371</v>
      </c>
      <c r="L60" s="8">
        <v>1630</v>
      </c>
      <c r="M60" s="8">
        <v>1630</v>
      </c>
      <c r="N60" s="8">
        <v>1630</v>
      </c>
      <c r="O60" s="8">
        <v>1530</v>
      </c>
      <c r="P60" s="8">
        <v>1630</v>
      </c>
      <c r="Q60" s="8" t="s">
        <v>371</v>
      </c>
      <c r="R60" s="60"/>
    </row>
    <row r="61" spans="1:18" ht="14.5" hidden="1" customHeight="1" x14ac:dyDescent="0.35">
      <c r="A61" s="83" t="str">
        <f t="shared" si="2"/>
        <v>xxxxxxxx30</v>
      </c>
      <c r="B61" s="63" t="s">
        <v>396</v>
      </c>
      <c r="C61" s="39" t="s">
        <v>370</v>
      </c>
      <c r="D61" s="40" t="s">
        <v>371</v>
      </c>
      <c r="E61" s="40"/>
      <c r="F61" s="40"/>
      <c r="G61" s="40"/>
      <c r="H61" s="40"/>
      <c r="I61" s="40"/>
      <c r="J61" s="40" t="s">
        <v>371</v>
      </c>
      <c r="K61" s="40" t="s">
        <v>371</v>
      </c>
      <c r="L61" s="40"/>
      <c r="M61" s="40"/>
      <c r="N61" s="40"/>
      <c r="O61" s="40"/>
      <c r="P61" s="40"/>
      <c r="Q61" s="40" t="s">
        <v>371</v>
      </c>
      <c r="R61" s="64">
        <v>30</v>
      </c>
    </row>
    <row r="62" spans="1:18" ht="14.5" hidden="1" customHeight="1" x14ac:dyDescent="0.35">
      <c r="A62" s="83"/>
      <c r="B62" s="63"/>
      <c r="C62" s="39" t="s">
        <v>372</v>
      </c>
      <c r="D62" s="40" t="s">
        <v>371</v>
      </c>
      <c r="E62" s="40"/>
      <c r="F62" s="40"/>
      <c r="G62" s="40"/>
      <c r="H62" s="40"/>
      <c r="I62" s="40"/>
      <c r="J62" s="40" t="s">
        <v>371</v>
      </c>
      <c r="K62" s="40" t="s">
        <v>371</v>
      </c>
      <c r="L62" s="40"/>
      <c r="M62" s="40"/>
      <c r="N62" s="40"/>
      <c r="O62" s="40"/>
      <c r="P62" s="40"/>
      <c r="Q62" s="40" t="s">
        <v>371</v>
      </c>
      <c r="R62" s="65"/>
    </row>
    <row r="63" spans="1:18" x14ac:dyDescent="0.35">
      <c r="A63" s="83" t="str">
        <f t="shared" si="2"/>
        <v>xx80017008151545815154580016008001600xxxx80017008151545815154580016008001600xx30</v>
      </c>
      <c r="B63" s="84" t="s">
        <v>397</v>
      </c>
      <c r="C63" s="5" t="s">
        <v>370</v>
      </c>
      <c r="D63" s="8" t="s">
        <v>371</v>
      </c>
      <c r="E63" s="8">
        <v>800</v>
      </c>
      <c r="F63" s="8">
        <v>815</v>
      </c>
      <c r="G63" s="8">
        <v>815</v>
      </c>
      <c r="H63" s="8">
        <v>800</v>
      </c>
      <c r="I63" s="8">
        <v>800</v>
      </c>
      <c r="J63" s="8" t="s">
        <v>371</v>
      </c>
      <c r="K63" s="8" t="s">
        <v>371</v>
      </c>
      <c r="L63" s="8">
        <v>800</v>
      </c>
      <c r="M63" s="8">
        <v>815</v>
      </c>
      <c r="N63" s="8">
        <v>815</v>
      </c>
      <c r="O63" s="8">
        <v>800</v>
      </c>
      <c r="P63" s="8">
        <v>800</v>
      </c>
      <c r="Q63" s="8" t="s">
        <v>371</v>
      </c>
      <c r="R63" s="59">
        <v>30</v>
      </c>
    </row>
    <row r="64" spans="1:18" x14ac:dyDescent="0.35">
      <c r="A64" s="83"/>
      <c r="B64" s="85"/>
      <c r="C64" s="5" t="s">
        <v>372</v>
      </c>
      <c r="D64" s="8" t="s">
        <v>371</v>
      </c>
      <c r="E64" s="8">
        <v>1700</v>
      </c>
      <c r="F64" s="8">
        <v>1545</v>
      </c>
      <c r="G64" s="8">
        <v>1545</v>
      </c>
      <c r="H64" s="8">
        <v>1600</v>
      </c>
      <c r="I64" s="8">
        <v>1600</v>
      </c>
      <c r="J64" s="8" t="s">
        <v>371</v>
      </c>
      <c r="K64" s="8" t="s">
        <v>371</v>
      </c>
      <c r="L64" s="8">
        <v>1700</v>
      </c>
      <c r="M64" s="8">
        <v>1545</v>
      </c>
      <c r="N64" s="8">
        <v>1545</v>
      </c>
      <c r="O64" s="8">
        <v>1600</v>
      </c>
      <c r="P64" s="8">
        <v>1600</v>
      </c>
      <c r="Q64" s="8" t="s">
        <v>371</v>
      </c>
      <c r="R64" s="60"/>
    </row>
    <row r="65" spans="1:18" x14ac:dyDescent="0.35">
      <c r="A65" s="83" t="str">
        <f t="shared" si="2"/>
        <v>xx80017308001630800173080016308001730xxxx8001730800163080017308001630xxxx60</v>
      </c>
      <c r="B65" s="84" t="s">
        <v>398</v>
      </c>
      <c r="C65" s="5" t="s">
        <v>370</v>
      </c>
      <c r="D65" s="8" t="s">
        <v>371</v>
      </c>
      <c r="E65" s="8">
        <v>800</v>
      </c>
      <c r="F65" s="8">
        <v>800</v>
      </c>
      <c r="G65" s="8">
        <v>800</v>
      </c>
      <c r="H65" s="8">
        <v>800</v>
      </c>
      <c r="I65" s="8">
        <v>800</v>
      </c>
      <c r="J65" s="8" t="s">
        <v>371</v>
      </c>
      <c r="K65" s="8" t="s">
        <v>371</v>
      </c>
      <c r="L65" s="8">
        <v>800</v>
      </c>
      <c r="M65" s="8">
        <v>800</v>
      </c>
      <c r="N65" s="8">
        <v>800</v>
      </c>
      <c r="O65" s="8">
        <v>800</v>
      </c>
      <c r="P65" s="8" t="s">
        <v>371</v>
      </c>
      <c r="Q65" s="8" t="s">
        <v>371</v>
      </c>
      <c r="R65" s="59">
        <v>60</v>
      </c>
    </row>
    <row r="66" spans="1:18" x14ac:dyDescent="0.35">
      <c r="A66" s="83"/>
      <c r="B66" s="85"/>
      <c r="C66" s="5" t="s">
        <v>372</v>
      </c>
      <c r="D66" s="8" t="s">
        <v>371</v>
      </c>
      <c r="E66" s="8">
        <v>1730</v>
      </c>
      <c r="F66" s="8">
        <v>1630</v>
      </c>
      <c r="G66" s="8">
        <v>1730</v>
      </c>
      <c r="H66" s="8">
        <v>1630</v>
      </c>
      <c r="I66" s="8">
        <v>1730</v>
      </c>
      <c r="J66" s="8" t="s">
        <v>371</v>
      </c>
      <c r="K66" s="8" t="s">
        <v>371</v>
      </c>
      <c r="L66" s="8">
        <v>1730</v>
      </c>
      <c r="M66" s="8">
        <v>1630</v>
      </c>
      <c r="N66" s="8">
        <v>1730</v>
      </c>
      <c r="O66" s="8">
        <v>1630</v>
      </c>
      <c r="P66" s="8" t="s">
        <v>371</v>
      </c>
      <c r="Q66" s="8" t="s">
        <v>371</v>
      </c>
      <c r="R66" s="60"/>
    </row>
    <row r="67" spans="1:18" x14ac:dyDescent="0.35">
      <c r="A67" s="83" t="str">
        <f t="shared" si="2"/>
        <v>xx80017308001730800173080017008001700xxxxxx8001730800173080017308001700xx60</v>
      </c>
      <c r="B67" s="84" t="s">
        <v>399</v>
      </c>
      <c r="C67" s="5" t="s">
        <v>370</v>
      </c>
      <c r="D67" s="8" t="s">
        <v>371</v>
      </c>
      <c r="E67" s="8">
        <v>800</v>
      </c>
      <c r="F67" s="8">
        <v>800</v>
      </c>
      <c r="G67" s="8">
        <v>800</v>
      </c>
      <c r="H67" s="8">
        <v>800</v>
      </c>
      <c r="I67" s="8">
        <v>800</v>
      </c>
      <c r="J67" s="8" t="s">
        <v>371</v>
      </c>
      <c r="K67" s="8" t="s">
        <v>371</v>
      </c>
      <c r="L67" s="8" t="s">
        <v>371</v>
      </c>
      <c r="M67" s="8">
        <v>800</v>
      </c>
      <c r="N67" s="8">
        <v>800</v>
      </c>
      <c r="O67" s="8">
        <v>800</v>
      </c>
      <c r="P67" s="8">
        <v>800</v>
      </c>
      <c r="Q67" s="8" t="s">
        <v>371</v>
      </c>
      <c r="R67" s="59">
        <v>60</v>
      </c>
    </row>
    <row r="68" spans="1:18" x14ac:dyDescent="0.35">
      <c r="A68" s="83"/>
      <c r="B68" s="85"/>
      <c r="C68" s="5" t="s">
        <v>372</v>
      </c>
      <c r="D68" s="8" t="s">
        <v>371</v>
      </c>
      <c r="E68" s="8">
        <v>1730</v>
      </c>
      <c r="F68" s="8">
        <v>1730</v>
      </c>
      <c r="G68" s="8">
        <v>1730</v>
      </c>
      <c r="H68" s="8">
        <v>1700</v>
      </c>
      <c r="I68" s="8">
        <v>1700</v>
      </c>
      <c r="J68" s="8" t="s">
        <v>371</v>
      </c>
      <c r="K68" s="8" t="s">
        <v>371</v>
      </c>
      <c r="L68" s="8" t="s">
        <v>371</v>
      </c>
      <c r="M68" s="8">
        <v>1730</v>
      </c>
      <c r="N68" s="8">
        <v>1730</v>
      </c>
      <c r="O68" s="8">
        <v>1730</v>
      </c>
      <c r="P68" s="8">
        <v>1700</v>
      </c>
      <c r="Q68" s="8" t="s">
        <v>371</v>
      </c>
      <c r="R68" s="60"/>
    </row>
    <row r="69" spans="1:18" x14ac:dyDescent="0.35">
      <c r="A69" s="83" t="str">
        <f t="shared" si="2"/>
        <v>xx8001800800180080018008001730xxxxxx8001800800180080018008001730xxxx30</v>
      </c>
      <c r="B69" s="84" t="s">
        <v>400</v>
      </c>
      <c r="C69" s="5" t="s">
        <v>370</v>
      </c>
      <c r="D69" s="8" t="s">
        <v>371</v>
      </c>
      <c r="E69" s="8">
        <v>800</v>
      </c>
      <c r="F69" s="8">
        <v>800</v>
      </c>
      <c r="G69" s="8">
        <v>800</v>
      </c>
      <c r="H69" s="8">
        <v>800</v>
      </c>
      <c r="I69" s="8" t="s">
        <v>371</v>
      </c>
      <c r="J69" s="8" t="s">
        <v>371</v>
      </c>
      <c r="K69" s="8" t="s">
        <v>371</v>
      </c>
      <c r="L69" s="8">
        <v>800</v>
      </c>
      <c r="M69" s="8">
        <v>800</v>
      </c>
      <c r="N69" s="8">
        <v>800</v>
      </c>
      <c r="O69" s="8">
        <v>800</v>
      </c>
      <c r="P69" s="8" t="s">
        <v>371</v>
      </c>
      <c r="Q69" s="8" t="s">
        <v>371</v>
      </c>
      <c r="R69" s="59">
        <v>30</v>
      </c>
    </row>
    <row r="70" spans="1:18" x14ac:dyDescent="0.35">
      <c r="A70" s="83"/>
      <c r="B70" s="85"/>
      <c r="C70" s="5" t="s">
        <v>372</v>
      </c>
      <c r="D70" s="8" t="s">
        <v>371</v>
      </c>
      <c r="E70" s="8">
        <v>1800</v>
      </c>
      <c r="F70" s="8">
        <v>1800</v>
      </c>
      <c r="G70" s="8">
        <v>1800</v>
      </c>
      <c r="H70" s="8">
        <v>1730</v>
      </c>
      <c r="I70" s="8" t="s">
        <v>371</v>
      </c>
      <c r="J70" s="8" t="s">
        <v>371</v>
      </c>
      <c r="K70" s="8" t="s">
        <v>371</v>
      </c>
      <c r="L70" s="8">
        <v>1800</v>
      </c>
      <c r="M70" s="8">
        <v>1800</v>
      </c>
      <c r="N70" s="8">
        <v>1800</v>
      </c>
      <c r="O70" s="8">
        <v>1730</v>
      </c>
      <c r="P70" s="8" t="s">
        <v>371</v>
      </c>
      <c r="Q70" s="8" t="s">
        <v>371</v>
      </c>
      <c r="R70" s="60"/>
    </row>
    <row r="71" spans="1:18" x14ac:dyDescent="0.35">
      <c r="A71" s="83" t="str">
        <f t="shared" si="2"/>
        <v>xx81516458151645815164581516458151645xxxx81516458151645815164581516458151645xx60</v>
      </c>
      <c r="B71" s="84" t="s">
        <v>401</v>
      </c>
      <c r="C71" s="5" t="s">
        <v>370</v>
      </c>
      <c r="D71" s="8" t="s">
        <v>371</v>
      </c>
      <c r="E71" s="8">
        <v>815</v>
      </c>
      <c r="F71" s="8">
        <v>815</v>
      </c>
      <c r="G71" s="8">
        <v>815</v>
      </c>
      <c r="H71" s="8">
        <v>815</v>
      </c>
      <c r="I71" s="8">
        <v>815</v>
      </c>
      <c r="J71" s="8" t="s">
        <v>371</v>
      </c>
      <c r="K71" s="8" t="s">
        <v>371</v>
      </c>
      <c r="L71" s="8">
        <v>815</v>
      </c>
      <c r="M71" s="8">
        <v>815</v>
      </c>
      <c r="N71" s="8">
        <v>815</v>
      </c>
      <c r="O71" s="8">
        <v>815</v>
      </c>
      <c r="P71" s="8">
        <v>815</v>
      </c>
      <c r="Q71" s="8" t="s">
        <v>371</v>
      </c>
      <c r="R71" s="59">
        <v>60</v>
      </c>
    </row>
    <row r="72" spans="1:18" x14ac:dyDescent="0.35">
      <c r="A72" s="83"/>
      <c r="B72" s="85"/>
      <c r="C72" s="5" t="s">
        <v>372</v>
      </c>
      <c r="D72" s="8" t="s">
        <v>371</v>
      </c>
      <c r="E72" s="8">
        <v>1645</v>
      </c>
      <c r="F72" s="8">
        <v>1645</v>
      </c>
      <c r="G72" s="8">
        <v>1645</v>
      </c>
      <c r="H72" s="8">
        <v>1645</v>
      </c>
      <c r="I72" s="8">
        <v>1645</v>
      </c>
      <c r="J72" s="8" t="s">
        <v>371</v>
      </c>
      <c r="K72" s="8" t="s">
        <v>371</v>
      </c>
      <c r="L72" s="8">
        <v>1645</v>
      </c>
      <c r="M72" s="8">
        <v>1645</v>
      </c>
      <c r="N72" s="8">
        <v>1645</v>
      </c>
      <c r="O72" s="8">
        <v>1645</v>
      </c>
      <c r="P72" s="8">
        <v>1645</v>
      </c>
      <c r="Q72" s="8" t="s">
        <v>371</v>
      </c>
      <c r="R72" s="60"/>
    </row>
    <row r="73" spans="1:18" ht="14.5" hidden="1" customHeight="1" x14ac:dyDescent="0.35">
      <c r="A73" s="83" t="str">
        <f t="shared" si="2"/>
        <v>xxxxxxxx30</v>
      </c>
      <c r="B73" s="63" t="s">
        <v>402</v>
      </c>
      <c r="C73" s="39" t="s">
        <v>370</v>
      </c>
      <c r="D73" s="40" t="s">
        <v>371</v>
      </c>
      <c r="E73" s="40"/>
      <c r="F73" s="40"/>
      <c r="G73" s="40"/>
      <c r="H73" s="40"/>
      <c r="I73" s="40"/>
      <c r="J73" s="40" t="s">
        <v>371</v>
      </c>
      <c r="K73" s="40" t="s">
        <v>371</v>
      </c>
      <c r="L73" s="40"/>
      <c r="M73" s="40"/>
      <c r="N73" s="40"/>
      <c r="O73" s="40"/>
      <c r="P73" s="40"/>
      <c r="Q73" s="40" t="s">
        <v>371</v>
      </c>
      <c r="R73" s="64">
        <v>30</v>
      </c>
    </row>
    <row r="74" spans="1:18" ht="14.5" hidden="1" customHeight="1" x14ac:dyDescent="0.35">
      <c r="A74" s="83"/>
      <c r="B74" s="63"/>
      <c r="C74" s="39" t="s">
        <v>372</v>
      </c>
      <c r="D74" s="40" t="s">
        <v>371</v>
      </c>
      <c r="E74" s="40"/>
      <c r="F74" s="40"/>
      <c r="G74" s="40"/>
      <c r="H74" s="40"/>
      <c r="I74" s="40"/>
      <c r="J74" s="40" t="s">
        <v>371</v>
      </c>
      <c r="K74" s="40" t="s">
        <v>371</v>
      </c>
      <c r="L74" s="40"/>
      <c r="M74" s="40"/>
      <c r="N74" s="40"/>
      <c r="O74" s="40"/>
      <c r="P74" s="40"/>
      <c r="Q74" s="40" t="s">
        <v>371</v>
      </c>
      <c r="R74" s="65"/>
    </row>
    <row r="75" spans="1:18" x14ac:dyDescent="0.35">
      <c r="A75" s="83" t="str">
        <f t="shared" si="2"/>
        <v>xx83017008301700830170083017008301700xxxx83017008301700830170083017008301700xx60</v>
      </c>
      <c r="B75" s="84" t="s">
        <v>403</v>
      </c>
      <c r="C75" s="5" t="s">
        <v>370</v>
      </c>
      <c r="D75" s="8" t="s">
        <v>371</v>
      </c>
      <c r="E75" s="8">
        <v>830</v>
      </c>
      <c r="F75" s="8">
        <v>830</v>
      </c>
      <c r="G75" s="8">
        <v>830</v>
      </c>
      <c r="H75" s="8">
        <v>830</v>
      </c>
      <c r="I75" s="8">
        <v>830</v>
      </c>
      <c r="J75" s="8" t="s">
        <v>371</v>
      </c>
      <c r="K75" s="8" t="s">
        <v>371</v>
      </c>
      <c r="L75" s="8">
        <v>830</v>
      </c>
      <c r="M75" s="8">
        <v>830</v>
      </c>
      <c r="N75" s="8">
        <v>830</v>
      </c>
      <c r="O75" s="8">
        <v>830</v>
      </c>
      <c r="P75" s="8">
        <v>830</v>
      </c>
      <c r="Q75" s="8" t="s">
        <v>371</v>
      </c>
      <c r="R75" s="59">
        <v>60</v>
      </c>
    </row>
    <row r="76" spans="1:18" x14ac:dyDescent="0.35">
      <c r="A76" s="83"/>
      <c r="B76" s="85"/>
      <c r="C76" s="5" t="s">
        <v>372</v>
      </c>
      <c r="D76" s="8" t="s">
        <v>371</v>
      </c>
      <c r="E76" s="8">
        <v>1700</v>
      </c>
      <c r="F76" s="8">
        <v>1700</v>
      </c>
      <c r="G76" s="8">
        <v>1700</v>
      </c>
      <c r="H76" s="8">
        <v>1700</v>
      </c>
      <c r="I76" s="8">
        <v>1700</v>
      </c>
      <c r="J76" s="8" t="s">
        <v>371</v>
      </c>
      <c r="K76" s="8" t="s">
        <v>371</v>
      </c>
      <c r="L76" s="8">
        <v>1700</v>
      </c>
      <c r="M76" s="8">
        <v>1700</v>
      </c>
      <c r="N76" s="8">
        <v>1700</v>
      </c>
      <c r="O76" s="8">
        <v>1700</v>
      </c>
      <c r="P76" s="8">
        <v>1700</v>
      </c>
      <c r="Q76" s="8" t="s">
        <v>371</v>
      </c>
      <c r="R76" s="60"/>
    </row>
    <row r="77" spans="1:18" x14ac:dyDescent="0.35">
      <c r="A77" s="83" t="str">
        <f t="shared" si="2"/>
        <v>xx83017308301700830173083017308301700xxxxxx8301700830173083017308301700xx30</v>
      </c>
      <c r="B77" s="84" t="s">
        <v>404</v>
      </c>
      <c r="C77" s="5" t="s">
        <v>370</v>
      </c>
      <c r="D77" s="8" t="s">
        <v>371</v>
      </c>
      <c r="E77" s="8">
        <v>830</v>
      </c>
      <c r="F77" s="8">
        <v>830</v>
      </c>
      <c r="G77" s="8">
        <v>830</v>
      </c>
      <c r="H77" s="8">
        <v>830</v>
      </c>
      <c r="I77" s="8">
        <v>830</v>
      </c>
      <c r="J77" s="8" t="s">
        <v>371</v>
      </c>
      <c r="K77" s="8" t="s">
        <v>371</v>
      </c>
      <c r="L77" s="8" t="s">
        <v>371</v>
      </c>
      <c r="M77" s="8">
        <v>830</v>
      </c>
      <c r="N77" s="8">
        <v>830</v>
      </c>
      <c r="O77" s="8">
        <v>830</v>
      </c>
      <c r="P77" s="8">
        <v>830</v>
      </c>
      <c r="Q77" s="8" t="s">
        <v>371</v>
      </c>
      <c r="R77" s="59">
        <v>30</v>
      </c>
    </row>
    <row r="78" spans="1:18" x14ac:dyDescent="0.35">
      <c r="A78" s="83"/>
      <c r="B78" s="85"/>
      <c r="C78" s="5" t="s">
        <v>372</v>
      </c>
      <c r="D78" s="8" t="s">
        <v>371</v>
      </c>
      <c r="E78" s="8">
        <v>1730</v>
      </c>
      <c r="F78" s="8">
        <v>1700</v>
      </c>
      <c r="G78" s="8">
        <v>1730</v>
      </c>
      <c r="H78" s="8">
        <v>1730</v>
      </c>
      <c r="I78" s="8">
        <v>1700</v>
      </c>
      <c r="J78" s="8" t="s">
        <v>371</v>
      </c>
      <c r="K78" s="8" t="s">
        <v>371</v>
      </c>
      <c r="L78" s="8" t="s">
        <v>371</v>
      </c>
      <c r="M78" s="8">
        <v>1700</v>
      </c>
      <c r="N78" s="8">
        <v>1730</v>
      </c>
      <c r="O78" s="8">
        <v>1730</v>
      </c>
      <c r="P78" s="8">
        <v>1700</v>
      </c>
      <c r="Q78" s="8" t="s">
        <v>371</v>
      </c>
      <c r="R78" s="60"/>
    </row>
    <row r="79" spans="1:18" x14ac:dyDescent="0.35">
      <c r="A79" s="83" t="str">
        <f t="shared" si="2"/>
        <v>xx8301800800180080018008001800xxxxxx8301800800180080018008001800xxxx30</v>
      </c>
      <c r="B79" s="84" t="s">
        <v>405</v>
      </c>
      <c r="C79" s="5" t="s">
        <v>370</v>
      </c>
      <c r="D79" s="8" t="s">
        <v>371</v>
      </c>
      <c r="E79" s="8">
        <v>830</v>
      </c>
      <c r="F79" s="8">
        <v>800</v>
      </c>
      <c r="G79" s="8">
        <v>800</v>
      </c>
      <c r="H79" s="8">
        <v>800</v>
      </c>
      <c r="I79" s="8" t="s">
        <v>371</v>
      </c>
      <c r="J79" s="8" t="s">
        <v>371</v>
      </c>
      <c r="K79" s="8" t="s">
        <v>371</v>
      </c>
      <c r="L79" s="8">
        <v>830</v>
      </c>
      <c r="M79" s="8">
        <v>800</v>
      </c>
      <c r="N79" s="8">
        <v>800</v>
      </c>
      <c r="O79" s="8">
        <v>800</v>
      </c>
      <c r="P79" s="8" t="s">
        <v>371</v>
      </c>
      <c r="Q79" s="8" t="s">
        <v>371</v>
      </c>
      <c r="R79" s="59">
        <v>30</v>
      </c>
    </row>
    <row r="80" spans="1:18" x14ac:dyDescent="0.35">
      <c r="A80" s="83"/>
      <c r="B80" s="85"/>
      <c r="C80" s="5" t="s">
        <v>372</v>
      </c>
      <c r="D80" s="8" t="s">
        <v>371</v>
      </c>
      <c r="E80" s="8">
        <v>1800</v>
      </c>
      <c r="F80" s="8">
        <v>1800</v>
      </c>
      <c r="G80" s="8">
        <v>1800</v>
      </c>
      <c r="H80" s="8">
        <v>1800</v>
      </c>
      <c r="I80" s="8" t="s">
        <v>371</v>
      </c>
      <c r="J80" s="8" t="s">
        <v>371</v>
      </c>
      <c r="K80" s="8" t="s">
        <v>371</v>
      </c>
      <c r="L80" s="8">
        <v>1800</v>
      </c>
      <c r="M80" s="8">
        <v>1800</v>
      </c>
      <c r="N80" s="8">
        <v>1800</v>
      </c>
      <c r="O80" s="8">
        <v>1800</v>
      </c>
      <c r="P80" s="8" t="s">
        <v>371</v>
      </c>
      <c r="Q80" s="8" t="s">
        <v>371</v>
      </c>
      <c r="R80" s="60"/>
    </row>
    <row r="81" spans="1:18" x14ac:dyDescent="0.35">
      <c r="A81" s="83" t="str">
        <f t="shared" si="2"/>
        <v>xx8301830830183083018308301800xxxxxx8301830830183083018308301800xxxx30</v>
      </c>
      <c r="B81" s="84" t="s">
        <v>406</v>
      </c>
      <c r="C81" s="5" t="s">
        <v>370</v>
      </c>
      <c r="D81" s="8" t="s">
        <v>371</v>
      </c>
      <c r="E81" s="8">
        <v>830</v>
      </c>
      <c r="F81" s="8">
        <v>830</v>
      </c>
      <c r="G81" s="8">
        <v>830</v>
      </c>
      <c r="H81" s="8">
        <v>830</v>
      </c>
      <c r="I81" s="8" t="s">
        <v>371</v>
      </c>
      <c r="J81" s="8" t="s">
        <v>371</v>
      </c>
      <c r="K81" s="8" t="s">
        <v>371</v>
      </c>
      <c r="L81" s="8">
        <v>830</v>
      </c>
      <c r="M81" s="8">
        <v>830</v>
      </c>
      <c r="N81" s="8">
        <v>830</v>
      </c>
      <c r="O81" s="8">
        <v>830</v>
      </c>
      <c r="P81" s="8" t="s">
        <v>371</v>
      </c>
      <c r="Q81" s="8" t="s">
        <v>371</v>
      </c>
      <c r="R81" s="59">
        <v>30</v>
      </c>
    </row>
    <row r="82" spans="1:18" x14ac:dyDescent="0.35">
      <c r="A82" s="83"/>
      <c r="B82" s="85"/>
      <c r="C82" s="5" t="s">
        <v>372</v>
      </c>
      <c r="D82" s="8" t="s">
        <v>371</v>
      </c>
      <c r="E82" s="8">
        <v>1830</v>
      </c>
      <c r="F82" s="8">
        <v>1830</v>
      </c>
      <c r="G82" s="8">
        <v>1830</v>
      </c>
      <c r="H82" s="8">
        <v>1800</v>
      </c>
      <c r="I82" s="8" t="s">
        <v>371</v>
      </c>
      <c r="J82" s="8" t="s">
        <v>371</v>
      </c>
      <c r="K82" s="8" t="s">
        <v>371</v>
      </c>
      <c r="L82" s="8">
        <v>1830</v>
      </c>
      <c r="M82" s="8">
        <v>1830</v>
      </c>
      <c r="N82" s="8">
        <v>1830</v>
      </c>
      <c r="O82" s="8">
        <v>1800</v>
      </c>
      <c r="P82" s="8" t="s">
        <v>371</v>
      </c>
      <c r="Q82" s="8" t="s">
        <v>371</v>
      </c>
      <c r="R82" s="60"/>
    </row>
    <row r="83" spans="1:18" x14ac:dyDescent="0.35">
      <c r="A83" s="83" t="str">
        <f t="shared" si="2"/>
        <v>xx90017009001700900170090017009001700xxxx90017009001700900170090017009001700xx30</v>
      </c>
      <c r="B83" s="84" t="s">
        <v>407</v>
      </c>
      <c r="C83" s="5" t="s">
        <v>370</v>
      </c>
      <c r="D83" s="8" t="s">
        <v>371</v>
      </c>
      <c r="E83" s="8">
        <v>900</v>
      </c>
      <c r="F83" s="8">
        <v>900</v>
      </c>
      <c r="G83" s="8">
        <v>900</v>
      </c>
      <c r="H83" s="8">
        <v>900</v>
      </c>
      <c r="I83" s="8">
        <v>900</v>
      </c>
      <c r="J83" s="8" t="s">
        <v>371</v>
      </c>
      <c r="K83" s="8" t="s">
        <v>371</v>
      </c>
      <c r="L83" s="8">
        <v>900</v>
      </c>
      <c r="M83" s="8">
        <v>900</v>
      </c>
      <c r="N83" s="8">
        <v>900</v>
      </c>
      <c r="O83" s="8">
        <v>900</v>
      </c>
      <c r="P83" s="8">
        <v>900</v>
      </c>
      <c r="Q83" s="8" t="s">
        <v>371</v>
      </c>
      <c r="R83" s="59">
        <v>30</v>
      </c>
    </row>
    <row r="84" spans="1:18" x14ac:dyDescent="0.35">
      <c r="A84" s="83"/>
      <c r="B84" s="85"/>
      <c r="C84" s="5" t="s">
        <v>372</v>
      </c>
      <c r="D84" s="8" t="s">
        <v>371</v>
      </c>
      <c r="E84" s="8">
        <v>1700</v>
      </c>
      <c r="F84" s="8">
        <v>1700</v>
      </c>
      <c r="G84" s="8">
        <v>1700</v>
      </c>
      <c r="H84" s="8">
        <v>1700</v>
      </c>
      <c r="I84" s="8">
        <v>1700</v>
      </c>
      <c r="J84" s="8" t="s">
        <v>371</v>
      </c>
      <c r="K84" s="8" t="s">
        <v>371</v>
      </c>
      <c r="L84" s="8">
        <v>1700</v>
      </c>
      <c r="M84" s="8">
        <v>1700</v>
      </c>
      <c r="N84" s="8">
        <v>1700</v>
      </c>
      <c r="O84" s="8">
        <v>1700</v>
      </c>
      <c r="P84" s="8">
        <v>1700</v>
      </c>
      <c r="Q84" s="8" t="s">
        <v>371</v>
      </c>
      <c r="R84" s="60"/>
    </row>
    <row r="85" spans="1:18" ht="14.5" hidden="1" customHeight="1" x14ac:dyDescent="0.35">
      <c r="A85" s="83" t="str">
        <f t="shared" si="2"/>
        <v>xxxxxxxx30</v>
      </c>
      <c r="B85" s="63" t="s">
        <v>408</v>
      </c>
      <c r="C85" s="39" t="s">
        <v>370</v>
      </c>
      <c r="D85" s="40" t="s">
        <v>371</v>
      </c>
      <c r="E85" s="40"/>
      <c r="F85" s="40"/>
      <c r="G85" s="40"/>
      <c r="H85" s="40"/>
      <c r="I85" s="40"/>
      <c r="J85" s="40" t="s">
        <v>371</v>
      </c>
      <c r="K85" s="40" t="s">
        <v>371</v>
      </c>
      <c r="L85" s="40"/>
      <c r="M85" s="40"/>
      <c r="N85" s="40"/>
      <c r="O85" s="40"/>
      <c r="P85" s="40"/>
      <c r="Q85" s="40" t="s">
        <v>371</v>
      </c>
      <c r="R85" s="64">
        <v>30</v>
      </c>
    </row>
    <row r="86" spans="1:18" ht="14.5" hidden="1" customHeight="1" x14ac:dyDescent="0.35">
      <c r="A86" s="83"/>
      <c r="B86" s="63"/>
      <c r="C86" s="39" t="s">
        <v>372</v>
      </c>
      <c r="D86" s="40" t="s">
        <v>371</v>
      </c>
      <c r="E86" s="40"/>
      <c r="F86" s="40"/>
      <c r="G86" s="40"/>
      <c r="H86" s="40"/>
      <c r="I86" s="40"/>
      <c r="J86" s="40" t="s">
        <v>371</v>
      </c>
      <c r="K86" s="40" t="s">
        <v>371</v>
      </c>
      <c r="L86" s="40"/>
      <c r="M86" s="40"/>
      <c r="N86" s="40"/>
      <c r="O86" s="40"/>
      <c r="P86" s="40"/>
      <c r="Q86" s="40" t="s">
        <v>371</v>
      </c>
      <c r="R86" s="65"/>
    </row>
    <row r="87" spans="1:18" x14ac:dyDescent="0.35">
      <c r="A87" s="83" t="str">
        <f t="shared" si="2"/>
        <v>xx90017309001730900173090017308001630xxxx90017309001730900173090017308001630xx60</v>
      </c>
      <c r="B87" s="84" t="s">
        <v>409</v>
      </c>
      <c r="C87" s="5" t="s">
        <v>370</v>
      </c>
      <c r="D87" s="8" t="s">
        <v>371</v>
      </c>
      <c r="E87" s="8">
        <v>900</v>
      </c>
      <c r="F87" s="8">
        <v>900</v>
      </c>
      <c r="G87" s="8">
        <v>900</v>
      </c>
      <c r="H87" s="8">
        <v>900</v>
      </c>
      <c r="I87" s="8">
        <v>800</v>
      </c>
      <c r="J87" s="8" t="s">
        <v>371</v>
      </c>
      <c r="K87" s="8" t="s">
        <v>371</v>
      </c>
      <c r="L87" s="8">
        <v>900</v>
      </c>
      <c r="M87" s="8">
        <v>900</v>
      </c>
      <c r="N87" s="8">
        <v>900</v>
      </c>
      <c r="O87" s="8">
        <v>900</v>
      </c>
      <c r="P87" s="8">
        <v>800</v>
      </c>
      <c r="Q87" s="8" t="s">
        <v>371</v>
      </c>
      <c r="R87" s="59">
        <v>60</v>
      </c>
    </row>
    <row r="88" spans="1:18" x14ac:dyDescent="0.35">
      <c r="A88" s="83"/>
      <c r="B88" s="85"/>
      <c r="C88" s="5" t="s">
        <v>372</v>
      </c>
      <c r="D88" s="8" t="s">
        <v>371</v>
      </c>
      <c r="E88" s="8">
        <v>1730</v>
      </c>
      <c r="F88" s="8">
        <v>1730</v>
      </c>
      <c r="G88" s="8">
        <v>1730</v>
      </c>
      <c r="H88" s="8">
        <v>1730</v>
      </c>
      <c r="I88" s="8">
        <v>1630</v>
      </c>
      <c r="J88" s="8" t="s">
        <v>371</v>
      </c>
      <c r="K88" s="8" t="s">
        <v>371</v>
      </c>
      <c r="L88" s="8">
        <v>1730</v>
      </c>
      <c r="M88" s="8">
        <v>1730</v>
      </c>
      <c r="N88" s="8">
        <v>1730</v>
      </c>
      <c r="O88" s="8">
        <v>1730</v>
      </c>
      <c r="P88" s="8">
        <v>1630</v>
      </c>
      <c r="Q88" s="8" t="s">
        <v>371</v>
      </c>
      <c r="R88" s="60"/>
    </row>
    <row r="89" spans="1:18" x14ac:dyDescent="0.35">
      <c r="A89" s="83" t="str">
        <f t="shared" ref="A89" si="3">CONCATENATE(D89,D90,E89,E90,F89,F90,G89,G90,H89,H90,I89,I90,J89,J90,K89,K90,L89,L90,M89,M90,N89,N90,O89,O90,P89,P90,Q89,Q90,R89)</f>
        <v>xx93017309301730930173093017309301730xxxx93017309301730930173093017309301730xx30</v>
      </c>
      <c r="B89" s="84" t="s">
        <v>410</v>
      </c>
      <c r="C89" s="5" t="s">
        <v>370</v>
      </c>
      <c r="D89" s="8" t="s">
        <v>371</v>
      </c>
      <c r="E89" s="8">
        <v>930</v>
      </c>
      <c r="F89" s="8">
        <v>930</v>
      </c>
      <c r="G89" s="8">
        <v>930</v>
      </c>
      <c r="H89" s="8">
        <v>930</v>
      </c>
      <c r="I89" s="8">
        <v>930</v>
      </c>
      <c r="J89" s="8" t="s">
        <v>371</v>
      </c>
      <c r="K89" s="8" t="s">
        <v>371</v>
      </c>
      <c r="L89" s="8">
        <v>930</v>
      </c>
      <c r="M89" s="8">
        <v>930</v>
      </c>
      <c r="N89" s="8">
        <v>930</v>
      </c>
      <c r="O89" s="8">
        <v>930</v>
      </c>
      <c r="P89" s="8">
        <v>930</v>
      </c>
      <c r="Q89" s="8" t="s">
        <v>371</v>
      </c>
      <c r="R89" s="59">
        <v>30</v>
      </c>
    </row>
    <row r="90" spans="1:18" x14ac:dyDescent="0.35">
      <c r="A90" s="83"/>
      <c r="B90" s="85"/>
      <c r="C90" s="5" t="s">
        <v>372</v>
      </c>
      <c r="D90" s="8" t="s">
        <v>371</v>
      </c>
      <c r="E90" s="8">
        <v>1730</v>
      </c>
      <c r="F90" s="8">
        <v>1730</v>
      </c>
      <c r="G90" s="8">
        <v>1730</v>
      </c>
      <c r="H90" s="8">
        <v>1730</v>
      </c>
      <c r="I90" s="8">
        <v>1730</v>
      </c>
      <c r="J90" s="8" t="s">
        <v>371</v>
      </c>
      <c r="K90" s="8" t="s">
        <v>371</v>
      </c>
      <c r="L90" s="8">
        <v>1730</v>
      </c>
      <c r="M90" s="8">
        <v>1730</v>
      </c>
      <c r="N90" s="8">
        <v>1730</v>
      </c>
      <c r="O90" s="8">
        <v>1730</v>
      </c>
      <c r="P90" s="8">
        <v>1730</v>
      </c>
      <c r="Q90" s="8" t="s">
        <v>371</v>
      </c>
      <c r="R90" s="60"/>
    </row>
    <row r="91" spans="1:18" x14ac:dyDescent="0.35">
      <c r="A91" s="83" t="str">
        <f t="shared" ref="A91" si="4">CONCATENATE(D91,D92,E91,E92,F91,F92,G91,G92,H91,H92,I91,I92,J91,J92,K91,K92,L91,L92,M91,M92,N91,N92,O91,O92,P91,P92,Q91,Q92,R91)</f>
        <v>xx1000180010001800100018001000180010001800xxxx1000180010001800100018001000180010001800xx30</v>
      </c>
      <c r="B91" s="84" t="s">
        <v>411</v>
      </c>
      <c r="C91" s="5" t="s">
        <v>370</v>
      </c>
      <c r="D91" s="8" t="s">
        <v>371</v>
      </c>
      <c r="E91" s="8">
        <v>1000</v>
      </c>
      <c r="F91" s="8">
        <v>1000</v>
      </c>
      <c r="G91" s="8">
        <v>1000</v>
      </c>
      <c r="H91" s="8">
        <v>1000</v>
      </c>
      <c r="I91" s="8">
        <v>1000</v>
      </c>
      <c r="J91" s="8" t="s">
        <v>371</v>
      </c>
      <c r="K91" s="8" t="s">
        <v>371</v>
      </c>
      <c r="L91" s="8">
        <v>1000</v>
      </c>
      <c r="M91" s="8">
        <v>1000</v>
      </c>
      <c r="N91" s="8">
        <v>1000</v>
      </c>
      <c r="O91" s="8">
        <v>1000</v>
      </c>
      <c r="P91" s="8">
        <v>1000</v>
      </c>
      <c r="Q91" s="8" t="s">
        <v>371</v>
      </c>
      <c r="R91" s="59">
        <v>30</v>
      </c>
    </row>
    <row r="92" spans="1:18" x14ac:dyDescent="0.35">
      <c r="A92" s="83"/>
      <c r="B92" s="85"/>
      <c r="C92" s="5" t="s">
        <v>372</v>
      </c>
      <c r="D92" s="8" t="s">
        <v>371</v>
      </c>
      <c r="E92" s="8">
        <v>1800</v>
      </c>
      <c r="F92" s="8">
        <v>1800</v>
      </c>
      <c r="G92" s="8">
        <v>1800</v>
      </c>
      <c r="H92" s="8">
        <v>1800</v>
      </c>
      <c r="I92" s="8">
        <v>1800</v>
      </c>
      <c r="J92" s="8" t="s">
        <v>371</v>
      </c>
      <c r="K92" s="8" t="s">
        <v>371</v>
      </c>
      <c r="L92" s="8">
        <v>1800</v>
      </c>
      <c r="M92" s="8">
        <v>1800</v>
      </c>
      <c r="N92" s="8">
        <v>1800</v>
      </c>
      <c r="O92" s="8">
        <v>1800</v>
      </c>
      <c r="P92" s="8">
        <v>1800</v>
      </c>
      <c r="Q92" s="8" t="s">
        <v>371</v>
      </c>
      <c r="R92" s="60"/>
    </row>
    <row r="93" spans="1:18" x14ac:dyDescent="0.35">
      <c r="A93" s="83" t="str">
        <f t="shared" ref="A93" si="5">CONCATENATE(D93,D94,E93,E94,F93,F94,G93,G94,H93,H94,I93,I94,J93,J94,K93,K94,L93,L94,M93,M94,N93,N94,O93,O94,P93,P94,Q93,Q94,R93)</f>
        <v>xx1400220014002200140022001400220014002200xxxx1400220014002200140022001400220014002200xx30</v>
      </c>
      <c r="B93" s="84" t="s">
        <v>412</v>
      </c>
      <c r="C93" s="5" t="s">
        <v>370</v>
      </c>
      <c r="D93" s="8" t="s">
        <v>371</v>
      </c>
      <c r="E93" s="8">
        <v>1400</v>
      </c>
      <c r="F93" s="8">
        <v>1400</v>
      </c>
      <c r="G93" s="8">
        <v>1400</v>
      </c>
      <c r="H93" s="8">
        <v>1400</v>
      </c>
      <c r="I93" s="8">
        <v>1400</v>
      </c>
      <c r="J93" s="8" t="s">
        <v>371</v>
      </c>
      <c r="K93" s="8" t="s">
        <v>371</v>
      </c>
      <c r="L93" s="8">
        <v>1400</v>
      </c>
      <c r="M93" s="8">
        <v>1400</v>
      </c>
      <c r="N93" s="8">
        <v>1400</v>
      </c>
      <c r="O93" s="8">
        <v>1400</v>
      </c>
      <c r="P93" s="8">
        <v>1400</v>
      </c>
      <c r="Q93" s="8" t="s">
        <v>371</v>
      </c>
      <c r="R93" s="59">
        <v>30</v>
      </c>
    </row>
    <row r="94" spans="1:18" x14ac:dyDescent="0.35">
      <c r="A94" s="83"/>
      <c r="B94" s="85"/>
      <c r="C94" s="5" t="s">
        <v>372</v>
      </c>
      <c r="D94" s="8" t="s">
        <v>371</v>
      </c>
      <c r="E94" s="8">
        <v>2200</v>
      </c>
      <c r="F94" s="8">
        <v>2200</v>
      </c>
      <c r="G94" s="8">
        <v>2200</v>
      </c>
      <c r="H94" s="8">
        <v>2200</v>
      </c>
      <c r="I94" s="8">
        <v>2200</v>
      </c>
      <c r="J94" s="8" t="s">
        <v>371</v>
      </c>
      <c r="K94" s="8" t="s">
        <v>371</v>
      </c>
      <c r="L94" s="8">
        <v>2200</v>
      </c>
      <c r="M94" s="8">
        <v>2200</v>
      </c>
      <c r="N94" s="8">
        <v>2200</v>
      </c>
      <c r="O94" s="8">
        <v>2200</v>
      </c>
      <c r="P94" s="8">
        <v>2200</v>
      </c>
      <c r="Q94" s="8" t="s">
        <v>371</v>
      </c>
      <c r="R94" s="60"/>
    </row>
    <row r="95" spans="1:18" x14ac:dyDescent="0.35">
      <c r="A95" s="83" t="str">
        <f t="shared" ref="A95" si="6">CONCATENATE(D95,D96,E95,E96,F95,F96,G95,G96,H95,H96,I95,I96,J95,J96,K95,K96,L95,L96,M95,M96,N95,N96,O95,O96,P95,P96,Q95,Q96,R95)</f>
        <v>xx1515234515152345151523451515234515152345xxxx1515234515152345151523451515234515152345xx60</v>
      </c>
      <c r="B95" s="84" t="s">
        <v>413</v>
      </c>
      <c r="C95" s="5" t="s">
        <v>370</v>
      </c>
      <c r="D95" s="8" t="s">
        <v>371</v>
      </c>
      <c r="E95" s="8">
        <v>1515</v>
      </c>
      <c r="F95" s="8">
        <v>1515</v>
      </c>
      <c r="G95" s="8">
        <v>1515</v>
      </c>
      <c r="H95" s="8">
        <v>1515</v>
      </c>
      <c r="I95" s="8">
        <v>1515</v>
      </c>
      <c r="J95" s="8" t="s">
        <v>371</v>
      </c>
      <c r="K95" s="8" t="s">
        <v>371</v>
      </c>
      <c r="L95" s="8">
        <v>1515</v>
      </c>
      <c r="M95" s="8">
        <v>1515</v>
      </c>
      <c r="N95" s="8">
        <v>1515</v>
      </c>
      <c r="O95" s="8">
        <v>1515</v>
      </c>
      <c r="P95" s="8">
        <v>1515</v>
      </c>
      <c r="Q95" s="8" t="s">
        <v>371</v>
      </c>
      <c r="R95" s="59">
        <v>60</v>
      </c>
    </row>
    <row r="96" spans="1:18" x14ac:dyDescent="0.35">
      <c r="A96" s="83"/>
      <c r="B96" s="85"/>
      <c r="C96" s="5" t="s">
        <v>372</v>
      </c>
      <c r="D96" s="8" t="s">
        <v>371</v>
      </c>
      <c r="E96" s="8">
        <v>2345</v>
      </c>
      <c r="F96" s="8">
        <v>2345</v>
      </c>
      <c r="G96" s="8">
        <v>2345</v>
      </c>
      <c r="H96" s="8">
        <v>2345</v>
      </c>
      <c r="I96" s="8">
        <v>2345</v>
      </c>
      <c r="J96" s="8" t="s">
        <v>371</v>
      </c>
      <c r="K96" s="8" t="s">
        <v>371</v>
      </c>
      <c r="L96" s="8">
        <v>2345</v>
      </c>
      <c r="M96" s="8">
        <v>2345</v>
      </c>
      <c r="N96" s="8">
        <v>2345</v>
      </c>
      <c r="O96" s="8">
        <v>2345</v>
      </c>
      <c r="P96" s="8">
        <v>2345</v>
      </c>
      <c r="Q96" s="8" t="s">
        <v>371</v>
      </c>
      <c r="R96" s="60"/>
    </row>
    <row r="97" spans="1:18" x14ac:dyDescent="0.35">
      <c r="A97" s="83" t="str">
        <f t="shared" ref="A97" si="7">CONCATENATE(D97,D98,E97,E98,F97,F98,G97,G98,H97,H98,I97,I98,J97,J98,K97,K98,L97,L98,M97,M98,N97,N98,O97,O98,P97,P98,Q97,Q98,R97)</f>
        <v>xxxx7301630730163073016307301530xxxx73016307301630730163073016307301600xx30</v>
      </c>
      <c r="B97" s="84" t="s">
        <v>414</v>
      </c>
      <c r="C97" s="5" t="s">
        <v>370</v>
      </c>
      <c r="D97" s="8" t="s">
        <v>371</v>
      </c>
      <c r="E97" s="8" t="s">
        <v>371</v>
      </c>
      <c r="F97" s="8">
        <v>730</v>
      </c>
      <c r="G97" s="8">
        <v>730</v>
      </c>
      <c r="H97" s="8">
        <v>730</v>
      </c>
      <c r="I97" s="8">
        <v>730</v>
      </c>
      <c r="J97" s="8" t="s">
        <v>371</v>
      </c>
      <c r="K97" s="8" t="s">
        <v>371</v>
      </c>
      <c r="L97" s="8">
        <v>730</v>
      </c>
      <c r="M97" s="8">
        <v>730</v>
      </c>
      <c r="N97" s="8">
        <v>730</v>
      </c>
      <c r="O97" s="8">
        <v>730</v>
      </c>
      <c r="P97" s="8">
        <v>730</v>
      </c>
      <c r="Q97" s="8" t="s">
        <v>371</v>
      </c>
      <c r="R97" s="59">
        <v>30</v>
      </c>
    </row>
    <row r="98" spans="1:18" x14ac:dyDescent="0.35">
      <c r="A98" s="83"/>
      <c r="B98" s="85"/>
      <c r="C98" s="5" t="s">
        <v>372</v>
      </c>
      <c r="D98" s="8" t="s">
        <v>371</v>
      </c>
      <c r="E98" s="8" t="s">
        <v>371</v>
      </c>
      <c r="F98" s="8">
        <v>1630</v>
      </c>
      <c r="G98" s="8">
        <v>1630</v>
      </c>
      <c r="H98" s="8">
        <v>1630</v>
      </c>
      <c r="I98" s="8">
        <v>1530</v>
      </c>
      <c r="J98" s="8" t="s">
        <v>371</v>
      </c>
      <c r="K98" s="8" t="s">
        <v>371</v>
      </c>
      <c r="L98" s="8">
        <v>1630</v>
      </c>
      <c r="M98" s="8">
        <v>1630</v>
      </c>
      <c r="N98" s="8">
        <v>1630</v>
      </c>
      <c r="O98" s="8">
        <v>1630</v>
      </c>
      <c r="P98" s="8">
        <v>1600</v>
      </c>
      <c r="Q98" s="8" t="s">
        <v>371</v>
      </c>
      <c r="R98" s="60"/>
    </row>
    <row r="99" spans="1:18" x14ac:dyDescent="0.35">
      <c r="A99" s="83" t="e">
        <f>CONCATENATE(D99,D100,E99,E100,F99,F100,G99,G100,H99,H100,I99,I100,J99,J100,K99,K100,M99,M100,N99,N100,O99,O100,P99,P100,#REF!,#REF!,Q99,Q100,R99)</f>
        <v>#REF!</v>
      </c>
      <c r="B99" s="84" t="s">
        <v>415</v>
      </c>
      <c r="C99" s="5" t="s">
        <v>370</v>
      </c>
      <c r="D99" s="8" t="s">
        <v>371</v>
      </c>
      <c r="E99" s="8" t="s">
        <v>371</v>
      </c>
      <c r="F99" s="8">
        <v>730</v>
      </c>
      <c r="G99" s="8">
        <v>730</v>
      </c>
      <c r="H99" s="8">
        <v>730</v>
      </c>
      <c r="I99" s="8">
        <v>730</v>
      </c>
      <c r="J99" s="8" t="s">
        <v>371</v>
      </c>
      <c r="K99" s="8" t="s">
        <v>371</v>
      </c>
      <c r="L99" s="8" t="s">
        <v>371</v>
      </c>
      <c r="M99" s="8">
        <v>730</v>
      </c>
      <c r="N99" s="8">
        <v>730</v>
      </c>
      <c r="O99" s="8">
        <v>730</v>
      </c>
      <c r="P99" s="8">
        <v>730</v>
      </c>
      <c r="Q99" s="8" t="s">
        <v>371</v>
      </c>
      <c r="R99" s="59">
        <v>30</v>
      </c>
    </row>
    <row r="100" spans="1:18" x14ac:dyDescent="0.35">
      <c r="A100" s="83"/>
      <c r="B100" s="85"/>
      <c r="C100" s="5" t="s">
        <v>372</v>
      </c>
      <c r="D100" s="8" t="s">
        <v>371</v>
      </c>
      <c r="E100" s="8" t="s">
        <v>371</v>
      </c>
      <c r="F100" s="8">
        <v>1730</v>
      </c>
      <c r="G100" s="8">
        <v>1730</v>
      </c>
      <c r="H100" s="8">
        <v>1730</v>
      </c>
      <c r="I100" s="8">
        <v>1700</v>
      </c>
      <c r="J100" s="8" t="s">
        <v>371</v>
      </c>
      <c r="K100" s="8" t="s">
        <v>371</v>
      </c>
      <c r="L100" s="8" t="s">
        <v>371</v>
      </c>
      <c r="M100" s="8">
        <v>1730</v>
      </c>
      <c r="N100" s="8">
        <v>1730</v>
      </c>
      <c r="O100" s="8">
        <v>1730</v>
      </c>
      <c r="P100" s="8">
        <v>1700</v>
      </c>
      <c r="Q100" s="8" t="s">
        <v>371</v>
      </c>
      <c r="R100" s="60"/>
    </row>
    <row r="101" spans="1:18" x14ac:dyDescent="0.35">
      <c r="A101" s="83" t="str">
        <f t="shared" ref="A101:A167" si="8">CONCATENATE(D101,D102,E101,E102,F101,F102,G101,G102,H101,H102,I101,I102,J101,J102,K101,K102,L101,L102,M101,M102,N101,N102,O101,O102,P101,P102,Q101,Q102,R101)</f>
        <v>xxxx8001700800170080017008001630xxxx80017008001700800170080017008001600xx30</v>
      </c>
      <c r="B101" s="84" t="s">
        <v>416</v>
      </c>
      <c r="C101" s="5" t="s">
        <v>370</v>
      </c>
      <c r="D101" s="8" t="s">
        <v>371</v>
      </c>
      <c r="E101" s="8" t="s">
        <v>371</v>
      </c>
      <c r="F101" s="8">
        <v>800</v>
      </c>
      <c r="G101" s="8">
        <v>800</v>
      </c>
      <c r="H101" s="8">
        <v>800</v>
      </c>
      <c r="I101" s="8">
        <v>800</v>
      </c>
      <c r="J101" s="8" t="s">
        <v>371</v>
      </c>
      <c r="K101" s="8" t="s">
        <v>371</v>
      </c>
      <c r="L101" s="8">
        <v>800</v>
      </c>
      <c r="M101" s="8">
        <v>800</v>
      </c>
      <c r="N101" s="8">
        <v>800</v>
      </c>
      <c r="O101" s="8">
        <v>800</v>
      </c>
      <c r="P101" s="8">
        <v>800</v>
      </c>
      <c r="Q101" s="8" t="s">
        <v>371</v>
      </c>
      <c r="R101" s="59">
        <v>30</v>
      </c>
    </row>
    <row r="102" spans="1:18" x14ac:dyDescent="0.35">
      <c r="A102" s="83"/>
      <c r="B102" s="85"/>
      <c r="C102" s="5" t="s">
        <v>372</v>
      </c>
      <c r="D102" s="8" t="s">
        <v>371</v>
      </c>
      <c r="E102" s="8" t="s">
        <v>371</v>
      </c>
      <c r="F102" s="8">
        <v>1700</v>
      </c>
      <c r="G102" s="8">
        <v>1700</v>
      </c>
      <c r="H102" s="8">
        <v>1700</v>
      </c>
      <c r="I102" s="8">
        <v>1630</v>
      </c>
      <c r="J102" s="8" t="s">
        <v>371</v>
      </c>
      <c r="K102" s="8" t="s">
        <v>371</v>
      </c>
      <c r="L102" s="8">
        <v>1700</v>
      </c>
      <c r="M102" s="8">
        <v>1700</v>
      </c>
      <c r="N102" s="8">
        <v>1700</v>
      </c>
      <c r="O102" s="8">
        <v>1700</v>
      </c>
      <c r="P102" s="8">
        <v>1600</v>
      </c>
      <c r="Q102" s="8" t="s">
        <v>371</v>
      </c>
      <c r="R102" s="60"/>
    </row>
    <row r="103" spans="1:18" x14ac:dyDescent="0.35">
      <c r="A103" s="83" t="str">
        <f t="shared" si="8"/>
        <v>xxxx8001730800173080017008001700xxxx80016308001630800163080016308001630xx30</v>
      </c>
      <c r="B103" s="84" t="s">
        <v>417</v>
      </c>
      <c r="C103" s="5" t="s">
        <v>370</v>
      </c>
      <c r="D103" s="8" t="s">
        <v>371</v>
      </c>
      <c r="E103" s="8" t="s">
        <v>371</v>
      </c>
      <c r="F103" s="8">
        <v>800</v>
      </c>
      <c r="G103" s="8">
        <v>800</v>
      </c>
      <c r="H103" s="8">
        <v>800</v>
      </c>
      <c r="I103" s="8">
        <v>800</v>
      </c>
      <c r="J103" s="8" t="s">
        <v>371</v>
      </c>
      <c r="K103" s="8" t="s">
        <v>371</v>
      </c>
      <c r="L103" s="8">
        <v>800</v>
      </c>
      <c r="M103" s="8">
        <v>800</v>
      </c>
      <c r="N103" s="8">
        <v>800</v>
      </c>
      <c r="O103" s="8">
        <v>800</v>
      </c>
      <c r="P103" s="8">
        <v>800</v>
      </c>
      <c r="Q103" s="8" t="s">
        <v>371</v>
      </c>
      <c r="R103" s="59">
        <v>30</v>
      </c>
    </row>
    <row r="104" spans="1:18" x14ac:dyDescent="0.35">
      <c r="A104" s="83"/>
      <c r="B104" s="85"/>
      <c r="C104" s="5" t="s">
        <v>372</v>
      </c>
      <c r="D104" s="8" t="s">
        <v>371</v>
      </c>
      <c r="E104" s="8" t="s">
        <v>371</v>
      </c>
      <c r="F104" s="8">
        <v>1730</v>
      </c>
      <c r="G104" s="8">
        <v>1730</v>
      </c>
      <c r="H104" s="8">
        <v>1700</v>
      </c>
      <c r="I104" s="8">
        <v>1700</v>
      </c>
      <c r="J104" s="8" t="s">
        <v>371</v>
      </c>
      <c r="K104" s="8" t="s">
        <v>371</v>
      </c>
      <c r="L104" s="8">
        <v>1630</v>
      </c>
      <c r="M104" s="8">
        <v>1630</v>
      </c>
      <c r="N104" s="8">
        <v>1630</v>
      </c>
      <c r="O104" s="8">
        <v>1630</v>
      </c>
      <c r="P104" s="8">
        <v>1630</v>
      </c>
      <c r="Q104" s="8" t="s">
        <v>371</v>
      </c>
      <c r="R104" s="60"/>
    </row>
    <row r="105" spans="1:18" x14ac:dyDescent="0.35">
      <c r="A105" s="83" t="str">
        <f t="shared" si="8"/>
        <v>xxxx8001800800180080018008001730xxxxxx8001800800180080018008001730xx30</v>
      </c>
      <c r="B105" s="84" t="s">
        <v>418</v>
      </c>
      <c r="C105" s="5" t="s">
        <v>370</v>
      </c>
      <c r="D105" s="8" t="s">
        <v>371</v>
      </c>
      <c r="E105" s="8" t="s">
        <v>371</v>
      </c>
      <c r="F105" s="8">
        <v>800</v>
      </c>
      <c r="G105" s="8">
        <v>800</v>
      </c>
      <c r="H105" s="8">
        <v>800</v>
      </c>
      <c r="I105" s="8">
        <v>800</v>
      </c>
      <c r="J105" s="8" t="s">
        <v>371</v>
      </c>
      <c r="K105" s="8" t="s">
        <v>371</v>
      </c>
      <c r="L105" s="8" t="s">
        <v>371</v>
      </c>
      <c r="M105" s="8">
        <v>800</v>
      </c>
      <c r="N105" s="8">
        <v>800</v>
      </c>
      <c r="O105" s="8">
        <v>800</v>
      </c>
      <c r="P105" s="8">
        <v>800</v>
      </c>
      <c r="Q105" s="8" t="s">
        <v>371</v>
      </c>
      <c r="R105" s="59">
        <v>30</v>
      </c>
    </row>
    <row r="106" spans="1:18" x14ac:dyDescent="0.35">
      <c r="A106" s="83"/>
      <c r="B106" s="85"/>
      <c r="C106" s="5" t="s">
        <v>372</v>
      </c>
      <c r="D106" s="8" t="s">
        <v>371</v>
      </c>
      <c r="E106" s="8" t="s">
        <v>371</v>
      </c>
      <c r="F106" s="8">
        <v>1800</v>
      </c>
      <c r="G106" s="8">
        <v>1800</v>
      </c>
      <c r="H106" s="8">
        <v>1800</v>
      </c>
      <c r="I106" s="8">
        <v>1730</v>
      </c>
      <c r="J106" s="8" t="s">
        <v>371</v>
      </c>
      <c r="K106" s="8" t="s">
        <v>371</v>
      </c>
      <c r="L106" s="8" t="s">
        <v>371</v>
      </c>
      <c r="M106" s="8">
        <v>1800</v>
      </c>
      <c r="N106" s="8">
        <v>1800</v>
      </c>
      <c r="O106" s="8">
        <v>1800</v>
      </c>
      <c r="P106" s="8">
        <v>1730</v>
      </c>
      <c r="Q106" s="8" t="s">
        <v>371</v>
      </c>
      <c r="R106" s="60"/>
    </row>
    <row r="107" spans="1:18" x14ac:dyDescent="0.35">
      <c r="A107" s="83" t="str">
        <f t="shared" si="8"/>
        <v>xxxx8301830800173083018308301830xxxxxx83018800173083018308301830xx30</v>
      </c>
      <c r="B107" s="84" t="s">
        <v>419</v>
      </c>
      <c r="C107" s="5" t="s">
        <v>370</v>
      </c>
      <c r="D107" s="8" t="s">
        <v>371</v>
      </c>
      <c r="E107" s="8" t="s">
        <v>371</v>
      </c>
      <c r="F107" s="8">
        <v>830</v>
      </c>
      <c r="G107" s="8">
        <v>800</v>
      </c>
      <c r="H107" s="8">
        <v>830</v>
      </c>
      <c r="I107" s="8">
        <v>830</v>
      </c>
      <c r="J107" s="8" t="s">
        <v>371</v>
      </c>
      <c r="K107" s="8" t="s">
        <v>371</v>
      </c>
      <c r="L107" s="8" t="s">
        <v>371</v>
      </c>
      <c r="M107" s="8">
        <v>830</v>
      </c>
      <c r="N107" s="8">
        <v>800</v>
      </c>
      <c r="O107" s="8">
        <v>830</v>
      </c>
      <c r="P107" s="8">
        <v>830</v>
      </c>
      <c r="Q107" s="8" t="s">
        <v>371</v>
      </c>
      <c r="R107" s="59">
        <v>30</v>
      </c>
    </row>
    <row r="108" spans="1:18" x14ac:dyDescent="0.35">
      <c r="A108" s="83"/>
      <c r="B108" s="85"/>
      <c r="C108" s="5" t="s">
        <v>372</v>
      </c>
      <c r="D108" s="8" t="s">
        <v>371</v>
      </c>
      <c r="E108" s="8" t="s">
        <v>371</v>
      </c>
      <c r="F108" s="8">
        <v>1830</v>
      </c>
      <c r="G108" s="8">
        <v>1730</v>
      </c>
      <c r="H108" s="8">
        <v>1830</v>
      </c>
      <c r="I108" s="8">
        <v>1830</v>
      </c>
      <c r="J108" s="8" t="s">
        <v>371</v>
      </c>
      <c r="K108" s="8" t="s">
        <v>371</v>
      </c>
      <c r="L108" s="8" t="s">
        <v>371</v>
      </c>
      <c r="M108" s="8">
        <v>18</v>
      </c>
      <c r="N108" s="8">
        <v>1730</v>
      </c>
      <c r="O108" s="8">
        <v>1830</v>
      </c>
      <c r="P108" s="8">
        <v>1830</v>
      </c>
      <c r="Q108" s="8" t="s">
        <v>371</v>
      </c>
      <c r="R108" s="60"/>
    </row>
    <row r="109" spans="1:18" x14ac:dyDescent="0.35">
      <c r="A109" s="83" t="str">
        <f t="shared" si="8"/>
        <v>xx8001800800173080018008001800xxxxxx8001800800173080018008001800xxxx30</v>
      </c>
      <c r="B109" s="84" t="s">
        <v>420</v>
      </c>
      <c r="C109" s="5" t="s">
        <v>370</v>
      </c>
      <c r="D109" s="8" t="s">
        <v>371</v>
      </c>
      <c r="E109" s="8">
        <v>800</v>
      </c>
      <c r="F109" s="8">
        <v>800</v>
      </c>
      <c r="G109" s="8">
        <v>800</v>
      </c>
      <c r="H109" s="8">
        <v>800</v>
      </c>
      <c r="I109" s="8" t="s">
        <v>371</v>
      </c>
      <c r="J109" s="8" t="s">
        <v>371</v>
      </c>
      <c r="K109" s="8" t="s">
        <v>371</v>
      </c>
      <c r="L109" s="8">
        <v>800</v>
      </c>
      <c r="M109" s="8">
        <v>800</v>
      </c>
      <c r="N109" s="8">
        <v>800</v>
      </c>
      <c r="O109" s="8">
        <v>800</v>
      </c>
      <c r="P109" s="8" t="s">
        <v>371</v>
      </c>
      <c r="Q109" s="8" t="s">
        <v>371</v>
      </c>
      <c r="R109" s="59">
        <v>30</v>
      </c>
    </row>
    <row r="110" spans="1:18" x14ac:dyDescent="0.35">
      <c r="A110" s="83"/>
      <c r="B110" s="85"/>
      <c r="C110" s="5" t="s">
        <v>372</v>
      </c>
      <c r="D110" s="8" t="s">
        <v>371</v>
      </c>
      <c r="E110" s="8">
        <v>1800</v>
      </c>
      <c r="F110" s="8">
        <v>1730</v>
      </c>
      <c r="G110" s="8">
        <v>1800</v>
      </c>
      <c r="H110" s="8">
        <v>1800</v>
      </c>
      <c r="I110" s="8" t="s">
        <v>371</v>
      </c>
      <c r="J110" s="8" t="s">
        <v>371</v>
      </c>
      <c r="K110" s="8" t="s">
        <v>371</v>
      </c>
      <c r="L110" s="8">
        <v>1800</v>
      </c>
      <c r="M110" s="8">
        <v>1730</v>
      </c>
      <c r="N110" s="8">
        <v>1800</v>
      </c>
      <c r="O110" s="8">
        <v>1800</v>
      </c>
      <c r="P110" s="8" t="s">
        <v>371</v>
      </c>
      <c r="Q110" s="8" t="s">
        <v>371</v>
      </c>
      <c r="R110" s="60"/>
    </row>
    <row r="111" spans="1:18" ht="14.5" hidden="1" customHeight="1" x14ac:dyDescent="0.35">
      <c r="A111" s="58"/>
      <c r="B111" s="63" t="s">
        <v>421</v>
      </c>
      <c r="C111" s="39" t="s">
        <v>370</v>
      </c>
      <c r="D111" s="40" t="s">
        <v>371</v>
      </c>
      <c r="E111" s="40"/>
      <c r="F111" s="40"/>
      <c r="G111" s="40"/>
      <c r="H111" s="40"/>
      <c r="I111" s="40"/>
      <c r="J111" s="40" t="s">
        <v>371</v>
      </c>
      <c r="K111" s="40" t="s">
        <v>371</v>
      </c>
      <c r="L111" s="40"/>
      <c r="M111" s="40"/>
      <c r="N111" s="40"/>
      <c r="O111" s="40"/>
      <c r="P111" s="40"/>
      <c r="Q111" s="40" t="s">
        <v>371</v>
      </c>
      <c r="R111" s="64">
        <v>30</v>
      </c>
    </row>
    <row r="112" spans="1:18" ht="14.5" hidden="1" customHeight="1" x14ac:dyDescent="0.35">
      <c r="A112" s="58"/>
      <c r="B112" s="63"/>
      <c r="C112" s="39" t="s">
        <v>372</v>
      </c>
      <c r="D112" s="40" t="s">
        <v>371</v>
      </c>
      <c r="E112" s="40"/>
      <c r="F112" s="40"/>
      <c r="G112" s="40"/>
      <c r="H112" s="40"/>
      <c r="I112" s="40"/>
      <c r="J112" s="40" t="s">
        <v>371</v>
      </c>
      <c r="K112" s="40" t="s">
        <v>371</v>
      </c>
      <c r="L112" s="40"/>
      <c r="M112" s="40"/>
      <c r="N112" s="40"/>
      <c r="O112" s="40"/>
      <c r="P112" s="40"/>
      <c r="Q112" s="40" t="s">
        <v>371</v>
      </c>
      <c r="R112" s="65"/>
    </row>
    <row r="113" spans="1:18" x14ac:dyDescent="0.35">
      <c r="A113" s="83" t="str">
        <f t="shared" si="8"/>
        <v>xx23308002330800233080023308002330800xxxx23308002330800233080023308002330800xx60</v>
      </c>
      <c r="B113" s="84" t="s">
        <v>422</v>
      </c>
      <c r="C113" s="5" t="s">
        <v>370</v>
      </c>
      <c r="D113" s="8" t="s">
        <v>371</v>
      </c>
      <c r="E113" s="8">
        <v>2330</v>
      </c>
      <c r="F113" s="8">
        <v>2330</v>
      </c>
      <c r="G113" s="8">
        <v>2330</v>
      </c>
      <c r="H113" s="8">
        <v>2330</v>
      </c>
      <c r="I113" s="8">
        <v>2330</v>
      </c>
      <c r="J113" s="8" t="s">
        <v>371</v>
      </c>
      <c r="K113" s="8" t="s">
        <v>371</v>
      </c>
      <c r="L113" s="8">
        <v>2330</v>
      </c>
      <c r="M113" s="8">
        <v>2330</v>
      </c>
      <c r="N113" s="8">
        <v>2330</v>
      </c>
      <c r="O113" s="8">
        <v>2330</v>
      </c>
      <c r="P113" s="8">
        <v>2330</v>
      </c>
      <c r="Q113" s="8" t="s">
        <v>371</v>
      </c>
      <c r="R113" s="59">
        <v>60</v>
      </c>
    </row>
    <row r="114" spans="1:18" x14ac:dyDescent="0.35">
      <c r="A114" s="83"/>
      <c r="B114" s="85"/>
      <c r="C114" s="5" t="s">
        <v>372</v>
      </c>
      <c r="D114" s="8" t="s">
        <v>371</v>
      </c>
      <c r="E114" s="8">
        <v>800</v>
      </c>
      <c r="F114" s="8">
        <v>800</v>
      </c>
      <c r="G114" s="8">
        <v>800</v>
      </c>
      <c r="H114" s="8">
        <v>800</v>
      </c>
      <c r="I114" s="8">
        <v>800</v>
      </c>
      <c r="J114" s="8" t="s">
        <v>371</v>
      </c>
      <c r="K114" s="8" t="s">
        <v>371</v>
      </c>
      <c r="L114" s="8">
        <v>800</v>
      </c>
      <c r="M114" s="8">
        <v>800</v>
      </c>
      <c r="N114" s="8">
        <v>800</v>
      </c>
      <c r="O114" s="8">
        <v>800</v>
      </c>
      <c r="P114" s="8">
        <v>800</v>
      </c>
      <c r="Q114" s="8" t="s">
        <v>371</v>
      </c>
      <c r="R114" s="60"/>
    </row>
    <row r="115" spans="1:18" x14ac:dyDescent="0.35">
      <c r="A115" s="83" t="str">
        <f t="shared" si="8"/>
        <v>xx8001600800160080016008001530xxxxxx8001600800160080016008001530xxxx30</v>
      </c>
      <c r="B115" s="84" t="s">
        <v>423</v>
      </c>
      <c r="C115" s="4" t="s">
        <v>370</v>
      </c>
      <c r="D115" s="8" t="s">
        <v>371</v>
      </c>
      <c r="E115" s="8">
        <v>800</v>
      </c>
      <c r="F115" s="8">
        <v>800</v>
      </c>
      <c r="G115" s="8">
        <v>800</v>
      </c>
      <c r="H115" s="8">
        <v>800</v>
      </c>
      <c r="I115" s="8" t="s">
        <v>371</v>
      </c>
      <c r="J115" s="8" t="s">
        <v>371</v>
      </c>
      <c r="K115" s="8" t="s">
        <v>371</v>
      </c>
      <c r="L115" s="8">
        <v>800</v>
      </c>
      <c r="M115" s="8">
        <v>800</v>
      </c>
      <c r="N115" s="8">
        <v>800</v>
      </c>
      <c r="O115" s="8">
        <v>800</v>
      </c>
      <c r="P115" s="8" t="s">
        <v>371</v>
      </c>
      <c r="Q115" s="8" t="s">
        <v>371</v>
      </c>
      <c r="R115" s="59">
        <v>30</v>
      </c>
    </row>
    <row r="116" spans="1:18" x14ac:dyDescent="0.35">
      <c r="A116" s="83"/>
      <c r="B116" s="85"/>
      <c r="C116" s="4" t="s">
        <v>372</v>
      </c>
      <c r="D116" s="8" t="s">
        <v>371</v>
      </c>
      <c r="E116" s="8">
        <v>1600</v>
      </c>
      <c r="F116" s="8">
        <v>1600</v>
      </c>
      <c r="G116" s="8">
        <v>1600</v>
      </c>
      <c r="H116" s="8">
        <v>1530</v>
      </c>
      <c r="I116" s="8" t="s">
        <v>371</v>
      </c>
      <c r="J116" s="8" t="s">
        <v>371</v>
      </c>
      <c r="K116" s="8" t="s">
        <v>371</v>
      </c>
      <c r="L116" s="8">
        <v>1600</v>
      </c>
      <c r="M116" s="8">
        <v>1600</v>
      </c>
      <c r="N116" s="8">
        <v>1600</v>
      </c>
      <c r="O116" s="8">
        <v>1530</v>
      </c>
      <c r="P116" s="8" t="s">
        <v>371</v>
      </c>
      <c r="Q116" s="8" t="s">
        <v>371</v>
      </c>
      <c r="R116" s="60"/>
    </row>
    <row r="117" spans="1:18" x14ac:dyDescent="0.35">
      <c r="A117" s="83" t="str">
        <f t="shared" si="8"/>
        <v>xx1100190011001900110019001100190011001900xxxx1100190011001900110019001100190011001900xx30</v>
      </c>
      <c r="B117" s="84" t="s">
        <v>424</v>
      </c>
      <c r="C117" s="11" t="s">
        <v>370</v>
      </c>
      <c r="D117" s="8" t="s">
        <v>371</v>
      </c>
      <c r="E117" s="8">
        <v>1100</v>
      </c>
      <c r="F117" s="8">
        <v>1100</v>
      </c>
      <c r="G117" s="8">
        <v>1100</v>
      </c>
      <c r="H117" s="8">
        <v>1100</v>
      </c>
      <c r="I117" s="8">
        <v>1100</v>
      </c>
      <c r="J117" s="8" t="s">
        <v>371</v>
      </c>
      <c r="K117" s="8" t="s">
        <v>371</v>
      </c>
      <c r="L117" s="8">
        <v>1100</v>
      </c>
      <c r="M117" s="8">
        <v>1100</v>
      </c>
      <c r="N117" s="8">
        <v>1100</v>
      </c>
      <c r="O117" s="8">
        <v>1100</v>
      </c>
      <c r="P117" s="8">
        <v>1100</v>
      </c>
      <c r="Q117" s="8" t="s">
        <v>371</v>
      </c>
      <c r="R117" s="59">
        <v>30</v>
      </c>
    </row>
    <row r="118" spans="1:18" x14ac:dyDescent="0.35">
      <c r="A118" s="83"/>
      <c r="B118" s="85"/>
      <c r="C118" s="11" t="s">
        <v>372</v>
      </c>
      <c r="D118" s="8" t="s">
        <v>371</v>
      </c>
      <c r="E118" s="8">
        <v>1900</v>
      </c>
      <c r="F118" s="8">
        <v>1900</v>
      </c>
      <c r="G118" s="8">
        <v>1900</v>
      </c>
      <c r="H118" s="8">
        <v>1900</v>
      </c>
      <c r="I118" s="8">
        <v>1900</v>
      </c>
      <c r="J118" s="8" t="s">
        <v>371</v>
      </c>
      <c r="K118" s="8" t="s">
        <v>371</v>
      </c>
      <c r="L118" s="8">
        <v>1900</v>
      </c>
      <c r="M118" s="8">
        <v>1900</v>
      </c>
      <c r="N118" s="8">
        <v>1900</v>
      </c>
      <c r="O118" s="8">
        <v>1900</v>
      </c>
      <c r="P118" s="8">
        <v>1900</v>
      </c>
      <c r="Q118" s="8" t="s">
        <v>371</v>
      </c>
      <c r="R118" s="60"/>
    </row>
    <row r="119" spans="1:18" x14ac:dyDescent="0.35">
      <c r="A119" s="83" t="str">
        <f t="shared" si="8"/>
        <v>xx90015309001530900153090015309001530xxxx90015309001530900153090015309001530xx30</v>
      </c>
      <c r="B119" s="84" t="s">
        <v>425</v>
      </c>
      <c r="C119" s="5" t="s">
        <v>370</v>
      </c>
      <c r="D119" s="8" t="s">
        <v>371</v>
      </c>
      <c r="E119" s="8">
        <v>900</v>
      </c>
      <c r="F119" s="8">
        <v>900</v>
      </c>
      <c r="G119" s="8">
        <v>900</v>
      </c>
      <c r="H119" s="8">
        <v>900</v>
      </c>
      <c r="I119" s="8">
        <v>900</v>
      </c>
      <c r="J119" s="8" t="s">
        <v>371</v>
      </c>
      <c r="K119" s="8" t="s">
        <v>371</v>
      </c>
      <c r="L119" s="8">
        <v>900</v>
      </c>
      <c r="M119" s="8">
        <v>900</v>
      </c>
      <c r="N119" s="8">
        <v>900</v>
      </c>
      <c r="O119" s="8">
        <v>900</v>
      </c>
      <c r="P119" s="8">
        <v>900</v>
      </c>
      <c r="Q119" s="8" t="s">
        <v>371</v>
      </c>
      <c r="R119" s="59">
        <v>30</v>
      </c>
    </row>
    <row r="120" spans="1:18" x14ac:dyDescent="0.35">
      <c r="A120" s="83"/>
      <c r="B120" s="85"/>
      <c r="C120" s="5" t="s">
        <v>372</v>
      </c>
      <c r="D120" s="8" t="s">
        <v>371</v>
      </c>
      <c r="E120" s="8">
        <v>1530</v>
      </c>
      <c r="F120" s="8">
        <v>1530</v>
      </c>
      <c r="G120" s="8">
        <v>1530</v>
      </c>
      <c r="H120" s="8">
        <v>1530</v>
      </c>
      <c r="I120" s="8">
        <v>1530</v>
      </c>
      <c r="J120" s="8" t="s">
        <v>371</v>
      </c>
      <c r="K120" s="8" t="s">
        <v>371</v>
      </c>
      <c r="L120" s="8">
        <v>1530</v>
      </c>
      <c r="M120" s="8">
        <v>1530</v>
      </c>
      <c r="N120" s="8">
        <v>1530</v>
      </c>
      <c r="O120" s="8">
        <v>1530</v>
      </c>
      <c r="P120" s="8">
        <v>1530</v>
      </c>
      <c r="Q120" s="8" t="s">
        <v>371</v>
      </c>
      <c r="R120" s="60"/>
    </row>
    <row r="121" spans="1:18" x14ac:dyDescent="0.35">
      <c r="A121" s="83" t="str">
        <f t="shared" si="8"/>
        <v>xx90015309001530900153090015309001500xxxx90015309001530900153090015309001500xx30</v>
      </c>
      <c r="B121" s="84" t="s">
        <v>426</v>
      </c>
      <c r="C121" s="5" t="s">
        <v>370</v>
      </c>
      <c r="D121" s="8" t="s">
        <v>371</v>
      </c>
      <c r="E121" s="8">
        <v>900</v>
      </c>
      <c r="F121" s="8">
        <v>900</v>
      </c>
      <c r="G121" s="8">
        <v>900</v>
      </c>
      <c r="H121" s="8">
        <v>900</v>
      </c>
      <c r="I121" s="8">
        <v>900</v>
      </c>
      <c r="J121" s="8" t="s">
        <v>371</v>
      </c>
      <c r="K121" s="8" t="s">
        <v>371</v>
      </c>
      <c r="L121" s="8">
        <v>900</v>
      </c>
      <c r="M121" s="8">
        <v>900</v>
      </c>
      <c r="N121" s="8">
        <v>900</v>
      </c>
      <c r="O121" s="8">
        <v>900</v>
      </c>
      <c r="P121" s="8">
        <v>900</v>
      </c>
      <c r="Q121" s="8" t="s">
        <v>371</v>
      </c>
      <c r="R121" s="59">
        <v>30</v>
      </c>
    </row>
    <row r="122" spans="1:18" x14ac:dyDescent="0.35">
      <c r="A122" s="83"/>
      <c r="B122" s="85"/>
      <c r="C122" s="5" t="s">
        <v>372</v>
      </c>
      <c r="D122" s="8" t="s">
        <v>371</v>
      </c>
      <c r="E122" s="8">
        <v>1530</v>
      </c>
      <c r="F122" s="8">
        <v>1530</v>
      </c>
      <c r="G122" s="8">
        <v>1530</v>
      </c>
      <c r="H122" s="8">
        <v>1530</v>
      </c>
      <c r="I122" s="8">
        <v>1500</v>
      </c>
      <c r="J122" s="8" t="s">
        <v>371</v>
      </c>
      <c r="K122" s="8" t="s">
        <v>371</v>
      </c>
      <c r="L122" s="8">
        <v>1530</v>
      </c>
      <c r="M122" s="8">
        <v>1530</v>
      </c>
      <c r="N122" s="8">
        <v>1530</v>
      </c>
      <c r="O122" s="8">
        <v>1530</v>
      </c>
      <c r="P122" s="8">
        <v>1500</v>
      </c>
      <c r="Q122" s="8" t="s">
        <v>371</v>
      </c>
      <c r="R122" s="60"/>
    </row>
    <row r="123" spans="1:18" x14ac:dyDescent="0.35">
      <c r="A123" s="83" t="str">
        <f t="shared" si="8"/>
        <v>xx80016008001400800140080014008001400xxxx80016008001400800140080014008001400xx30</v>
      </c>
      <c r="B123" s="84" t="s">
        <v>427</v>
      </c>
      <c r="C123" s="5" t="s">
        <v>370</v>
      </c>
      <c r="D123" s="8" t="s">
        <v>371</v>
      </c>
      <c r="E123" s="8">
        <v>800</v>
      </c>
      <c r="F123" s="8">
        <v>800</v>
      </c>
      <c r="G123" s="8">
        <v>800</v>
      </c>
      <c r="H123" s="8">
        <v>800</v>
      </c>
      <c r="I123" s="8">
        <v>800</v>
      </c>
      <c r="J123" s="8" t="s">
        <v>371</v>
      </c>
      <c r="K123" s="8" t="s">
        <v>371</v>
      </c>
      <c r="L123" s="8">
        <v>800</v>
      </c>
      <c r="M123" s="8">
        <v>800</v>
      </c>
      <c r="N123" s="8">
        <v>800</v>
      </c>
      <c r="O123" s="8">
        <v>800</v>
      </c>
      <c r="P123" s="8">
        <v>800</v>
      </c>
      <c r="Q123" s="8" t="s">
        <v>371</v>
      </c>
      <c r="R123" s="59">
        <v>30</v>
      </c>
    </row>
    <row r="124" spans="1:18" x14ac:dyDescent="0.35">
      <c r="A124" s="83"/>
      <c r="B124" s="85"/>
      <c r="C124" s="5" t="s">
        <v>372</v>
      </c>
      <c r="D124" s="8" t="s">
        <v>371</v>
      </c>
      <c r="E124" s="8">
        <v>1600</v>
      </c>
      <c r="F124" s="8">
        <v>1400</v>
      </c>
      <c r="G124" s="8">
        <v>1400</v>
      </c>
      <c r="H124" s="8">
        <v>1400</v>
      </c>
      <c r="I124" s="8">
        <v>1400</v>
      </c>
      <c r="J124" s="8" t="s">
        <v>371</v>
      </c>
      <c r="K124" s="8" t="s">
        <v>371</v>
      </c>
      <c r="L124" s="8">
        <v>1600</v>
      </c>
      <c r="M124" s="8">
        <v>1400</v>
      </c>
      <c r="N124" s="8">
        <v>1400</v>
      </c>
      <c r="O124" s="8">
        <v>1400</v>
      </c>
      <c r="P124" s="8">
        <v>1400</v>
      </c>
      <c r="Q124" s="8" t="s">
        <v>371</v>
      </c>
      <c r="R124" s="60"/>
    </row>
    <row r="125" spans="1:18" x14ac:dyDescent="0.35">
      <c r="A125" s="83" t="str">
        <f t="shared" si="8"/>
        <v>xx8001630800163080016308001600xxxxxx8001630800163080016308001600xxxx60</v>
      </c>
      <c r="B125" s="84" t="s">
        <v>428</v>
      </c>
      <c r="C125" s="5" t="s">
        <v>370</v>
      </c>
      <c r="D125" s="8" t="s">
        <v>371</v>
      </c>
      <c r="E125" s="8">
        <v>800</v>
      </c>
      <c r="F125" s="8">
        <v>800</v>
      </c>
      <c r="G125" s="8">
        <v>800</v>
      </c>
      <c r="H125" s="8">
        <v>800</v>
      </c>
      <c r="I125" s="8" t="s">
        <v>371</v>
      </c>
      <c r="J125" s="8" t="s">
        <v>371</v>
      </c>
      <c r="K125" s="8" t="s">
        <v>371</v>
      </c>
      <c r="L125" s="8">
        <v>800</v>
      </c>
      <c r="M125" s="8">
        <v>800</v>
      </c>
      <c r="N125" s="8">
        <v>800</v>
      </c>
      <c r="O125" s="8">
        <v>800</v>
      </c>
      <c r="P125" s="8" t="s">
        <v>371</v>
      </c>
      <c r="Q125" s="8" t="s">
        <v>371</v>
      </c>
      <c r="R125" s="59">
        <v>60</v>
      </c>
    </row>
    <row r="126" spans="1:18" x14ac:dyDescent="0.35">
      <c r="A126" s="83"/>
      <c r="B126" s="85"/>
      <c r="C126" s="5" t="s">
        <v>372</v>
      </c>
      <c r="D126" s="8" t="s">
        <v>371</v>
      </c>
      <c r="E126" s="8">
        <v>1630</v>
      </c>
      <c r="F126" s="8">
        <v>1630</v>
      </c>
      <c r="G126" s="8">
        <v>1630</v>
      </c>
      <c r="H126" s="8">
        <v>1600</v>
      </c>
      <c r="I126" s="8" t="s">
        <v>371</v>
      </c>
      <c r="J126" s="8" t="s">
        <v>371</v>
      </c>
      <c r="K126" s="8" t="s">
        <v>371</v>
      </c>
      <c r="L126" s="8">
        <v>1630</v>
      </c>
      <c r="M126" s="8">
        <v>1630</v>
      </c>
      <c r="N126" s="8">
        <v>1630</v>
      </c>
      <c r="O126" s="8">
        <v>1600</v>
      </c>
      <c r="P126" s="8" t="s">
        <v>371</v>
      </c>
      <c r="Q126" s="8" t="s">
        <v>371</v>
      </c>
      <c r="R126" s="60"/>
    </row>
    <row r="127" spans="1:18" x14ac:dyDescent="0.35">
      <c r="A127" s="83" t="str">
        <f t="shared" si="8"/>
        <v>xx70015007001500700150070015007001500xxxx70015007001500700150070015007001500xx30</v>
      </c>
      <c r="B127" s="102" t="s">
        <v>429</v>
      </c>
      <c r="C127" s="5" t="s">
        <v>370</v>
      </c>
      <c r="D127" s="8" t="s">
        <v>371</v>
      </c>
      <c r="E127" s="8">
        <v>700</v>
      </c>
      <c r="F127" s="8">
        <v>700</v>
      </c>
      <c r="G127" s="8">
        <v>700</v>
      </c>
      <c r="H127" s="8">
        <v>700</v>
      </c>
      <c r="I127" s="8">
        <v>700</v>
      </c>
      <c r="J127" s="8" t="s">
        <v>371</v>
      </c>
      <c r="K127" s="8" t="s">
        <v>371</v>
      </c>
      <c r="L127" s="8">
        <v>700</v>
      </c>
      <c r="M127" s="8">
        <v>700</v>
      </c>
      <c r="N127" s="8">
        <v>700</v>
      </c>
      <c r="O127" s="8">
        <v>700</v>
      </c>
      <c r="P127" s="8">
        <v>700</v>
      </c>
      <c r="Q127" s="8" t="s">
        <v>371</v>
      </c>
      <c r="R127" s="59">
        <v>30</v>
      </c>
    </row>
    <row r="128" spans="1:18" x14ac:dyDescent="0.35">
      <c r="A128" s="83"/>
      <c r="B128" s="103"/>
      <c r="C128" s="5" t="s">
        <v>372</v>
      </c>
      <c r="D128" s="8" t="s">
        <v>371</v>
      </c>
      <c r="E128" s="8">
        <v>1500</v>
      </c>
      <c r="F128" s="8">
        <v>1500</v>
      </c>
      <c r="G128" s="8">
        <v>1500</v>
      </c>
      <c r="H128" s="8">
        <v>1500</v>
      </c>
      <c r="I128" s="8">
        <v>1500</v>
      </c>
      <c r="J128" s="8" t="s">
        <v>371</v>
      </c>
      <c r="K128" s="8" t="s">
        <v>371</v>
      </c>
      <c r="L128" s="8">
        <v>1500</v>
      </c>
      <c r="M128" s="8">
        <v>1500</v>
      </c>
      <c r="N128" s="8">
        <v>1500</v>
      </c>
      <c r="O128" s="8">
        <v>1500</v>
      </c>
      <c r="P128" s="8">
        <v>1500</v>
      </c>
      <c r="Q128" s="8" t="s">
        <v>371</v>
      </c>
      <c r="R128" s="60"/>
    </row>
    <row r="129" spans="1:18" x14ac:dyDescent="0.35">
      <c r="A129" s="83" t="str">
        <f t="shared" si="8"/>
        <v>xx80016008001600xx80016008001530xxxx80016008001600xx80016008001530xx30</v>
      </c>
      <c r="B129" s="84" t="s">
        <v>430</v>
      </c>
      <c r="C129" s="5" t="s">
        <v>370</v>
      </c>
      <c r="D129" s="8" t="s">
        <v>371</v>
      </c>
      <c r="E129" s="8">
        <v>800</v>
      </c>
      <c r="F129" s="8">
        <v>800</v>
      </c>
      <c r="G129" s="8" t="s">
        <v>371</v>
      </c>
      <c r="H129" s="8">
        <v>800</v>
      </c>
      <c r="I129" s="8">
        <v>800</v>
      </c>
      <c r="J129" s="8" t="s">
        <v>371</v>
      </c>
      <c r="K129" s="8" t="s">
        <v>371</v>
      </c>
      <c r="L129" s="8">
        <v>800</v>
      </c>
      <c r="M129" s="8">
        <v>800</v>
      </c>
      <c r="N129" s="8" t="s">
        <v>371</v>
      </c>
      <c r="O129" s="8">
        <v>800</v>
      </c>
      <c r="P129" s="8">
        <v>800</v>
      </c>
      <c r="Q129" s="8" t="s">
        <v>371</v>
      </c>
      <c r="R129" s="59">
        <v>30</v>
      </c>
    </row>
    <row r="130" spans="1:18" x14ac:dyDescent="0.35">
      <c r="A130" s="83"/>
      <c r="B130" s="85"/>
      <c r="C130" s="5" t="s">
        <v>372</v>
      </c>
      <c r="D130" s="8" t="s">
        <v>371</v>
      </c>
      <c r="E130" s="8">
        <v>1600</v>
      </c>
      <c r="F130" s="8">
        <v>1600</v>
      </c>
      <c r="G130" s="8" t="s">
        <v>371</v>
      </c>
      <c r="H130" s="8">
        <v>1600</v>
      </c>
      <c r="I130" s="8">
        <v>1530</v>
      </c>
      <c r="J130" s="8" t="s">
        <v>371</v>
      </c>
      <c r="K130" s="8" t="s">
        <v>371</v>
      </c>
      <c r="L130" s="8">
        <v>1600</v>
      </c>
      <c r="M130" s="8">
        <v>1600</v>
      </c>
      <c r="N130" s="8" t="s">
        <v>371</v>
      </c>
      <c r="O130" s="8">
        <v>1600</v>
      </c>
      <c r="P130" s="8">
        <v>1530</v>
      </c>
      <c r="Q130" s="8" t="s">
        <v>371</v>
      </c>
      <c r="R130" s="60"/>
    </row>
    <row r="131" spans="1:18" s="14" customFormat="1" x14ac:dyDescent="0.35">
      <c r="A131" s="81" t="str">
        <f t="shared" si="8"/>
        <v>xx8301630830163083016308301600xxxxxx8301630830163083016308301600xxxx30</v>
      </c>
      <c r="B131" s="84" t="s">
        <v>431</v>
      </c>
      <c r="C131" s="12" t="s">
        <v>370</v>
      </c>
      <c r="D131" s="8" t="s">
        <v>371</v>
      </c>
      <c r="E131" s="8">
        <v>830</v>
      </c>
      <c r="F131" s="8">
        <v>830</v>
      </c>
      <c r="G131" s="8">
        <v>830</v>
      </c>
      <c r="H131" s="8">
        <v>830</v>
      </c>
      <c r="I131" s="8" t="s">
        <v>371</v>
      </c>
      <c r="J131" s="13" t="s">
        <v>371</v>
      </c>
      <c r="K131" s="13" t="s">
        <v>371</v>
      </c>
      <c r="L131" s="8">
        <v>830</v>
      </c>
      <c r="M131" s="8">
        <v>830</v>
      </c>
      <c r="N131" s="8">
        <v>830</v>
      </c>
      <c r="O131" s="8">
        <v>830</v>
      </c>
      <c r="P131" s="8" t="s">
        <v>371</v>
      </c>
      <c r="Q131" s="8" t="s">
        <v>371</v>
      </c>
      <c r="R131" s="61">
        <v>30</v>
      </c>
    </row>
    <row r="132" spans="1:18" s="14" customFormat="1" x14ac:dyDescent="0.35">
      <c r="A132" s="81"/>
      <c r="B132" s="85"/>
      <c r="C132" s="12" t="s">
        <v>372</v>
      </c>
      <c r="D132" s="8" t="s">
        <v>371</v>
      </c>
      <c r="E132" s="8">
        <v>1630</v>
      </c>
      <c r="F132" s="8">
        <v>1630</v>
      </c>
      <c r="G132" s="8">
        <v>1630</v>
      </c>
      <c r="H132" s="8">
        <v>1600</v>
      </c>
      <c r="I132" s="8" t="s">
        <v>371</v>
      </c>
      <c r="J132" s="13" t="s">
        <v>371</v>
      </c>
      <c r="K132" s="13" t="s">
        <v>371</v>
      </c>
      <c r="L132" s="8">
        <v>1630</v>
      </c>
      <c r="M132" s="8">
        <v>1630</v>
      </c>
      <c r="N132" s="8">
        <v>1630</v>
      </c>
      <c r="O132" s="8">
        <v>1600</v>
      </c>
      <c r="P132" s="8" t="s">
        <v>371</v>
      </c>
      <c r="Q132" s="8" t="s">
        <v>371</v>
      </c>
      <c r="R132" s="62"/>
    </row>
    <row r="133" spans="1:18" s="14" customFormat="1" x14ac:dyDescent="0.35">
      <c r="A133" s="81" t="str">
        <f t="shared" si="8"/>
        <v>xx8001630xx800163080016308001330xxxx8001630xx800163080016308001330xx30</v>
      </c>
      <c r="B133" s="84" t="s">
        <v>432</v>
      </c>
      <c r="C133" s="15" t="s">
        <v>370</v>
      </c>
      <c r="D133" s="8" t="s">
        <v>371</v>
      </c>
      <c r="E133" s="13">
        <v>800</v>
      </c>
      <c r="F133" s="13" t="s">
        <v>371</v>
      </c>
      <c r="G133" s="13">
        <v>800</v>
      </c>
      <c r="H133" s="13">
        <v>800</v>
      </c>
      <c r="I133" s="13">
        <v>800</v>
      </c>
      <c r="J133" s="13" t="s">
        <v>371</v>
      </c>
      <c r="K133" s="13" t="s">
        <v>371</v>
      </c>
      <c r="L133" s="13">
        <v>800</v>
      </c>
      <c r="M133" s="13" t="s">
        <v>371</v>
      </c>
      <c r="N133" s="13">
        <v>800</v>
      </c>
      <c r="O133" s="13">
        <v>800</v>
      </c>
      <c r="P133" s="13">
        <v>800</v>
      </c>
      <c r="Q133" s="8" t="s">
        <v>371</v>
      </c>
      <c r="R133" s="61">
        <v>30</v>
      </c>
    </row>
    <row r="134" spans="1:18" s="14" customFormat="1" x14ac:dyDescent="0.35">
      <c r="A134" s="81"/>
      <c r="B134" s="85"/>
      <c r="C134" s="15" t="s">
        <v>372</v>
      </c>
      <c r="D134" s="8" t="s">
        <v>371</v>
      </c>
      <c r="E134" s="13">
        <v>1630</v>
      </c>
      <c r="F134" s="13" t="s">
        <v>371</v>
      </c>
      <c r="G134" s="13">
        <v>1630</v>
      </c>
      <c r="H134" s="13">
        <v>1630</v>
      </c>
      <c r="I134" s="13">
        <v>1330</v>
      </c>
      <c r="J134" s="13" t="s">
        <v>371</v>
      </c>
      <c r="K134" s="13" t="s">
        <v>371</v>
      </c>
      <c r="L134" s="13">
        <v>1630</v>
      </c>
      <c r="M134" s="13" t="s">
        <v>371</v>
      </c>
      <c r="N134" s="13">
        <v>1630</v>
      </c>
      <c r="O134" s="13">
        <v>1630</v>
      </c>
      <c r="P134" s="13">
        <v>1330</v>
      </c>
      <c r="Q134" s="8" t="s">
        <v>371</v>
      </c>
      <c r="R134" s="62"/>
    </row>
    <row r="135" spans="1:18" s="14" customFormat="1" x14ac:dyDescent="0.35">
      <c r="A135" s="81" t="str">
        <f t="shared" si="8"/>
        <v>xxxx90016009001600xxxxxxxxxx90016009001600xxxxxx30</v>
      </c>
      <c r="B135" s="84" t="s">
        <v>433</v>
      </c>
      <c r="C135" s="15" t="s">
        <v>370</v>
      </c>
      <c r="D135" s="8" t="s">
        <v>371</v>
      </c>
      <c r="E135" s="13" t="s">
        <v>371</v>
      </c>
      <c r="F135" s="13">
        <v>900</v>
      </c>
      <c r="G135" s="13">
        <v>900</v>
      </c>
      <c r="H135" s="13" t="s">
        <v>371</v>
      </c>
      <c r="I135" s="13" t="s">
        <v>371</v>
      </c>
      <c r="J135" s="13" t="s">
        <v>371</v>
      </c>
      <c r="K135" s="13" t="s">
        <v>371</v>
      </c>
      <c r="L135" s="13" t="s">
        <v>371</v>
      </c>
      <c r="M135" s="13">
        <v>900</v>
      </c>
      <c r="N135" s="13">
        <v>900</v>
      </c>
      <c r="O135" s="13" t="s">
        <v>371</v>
      </c>
      <c r="P135" s="13" t="s">
        <v>371</v>
      </c>
      <c r="Q135" s="8" t="s">
        <v>371</v>
      </c>
      <c r="R135" s="61">
        <v>30</v>
      </c>
    </row>
    <row r="136" spans="1:18" s="14" customFormat="1" x14ac:dyDescent="0.35">
      <c r="A136" s="81"/>
      <c r="B136" s="85"/>
      <c r="C136" s="15" t="s">
        <v>372</v>
      </c>
      <c r="D136" s="8" t="s">
        <v>371</v>
      </c>
      <c r="E136" s="13" t="s">
        <v>371</v>
      </c>
      <c r="F136" s="13">
        <v>1600</v>
      </c>
      <c r="G136" s="13">
        <v>1600</v>
      </c>
      <c r="H136" s="13" t="s">
        <v>371</v>
      </c>
      <c r="I136" s="13" t="s">
        <v>371</v>
      </c>
      <c r="J136" s="13" t="s">
        <v>371</v>
      </c>
      <c r="K136" s="13" t="s">
        <v>371</v>
      </c>
      <c r="L136" s="13" t="s">
        <v>371</v>
      </c>
      <c r="M136" s="13">
        <v>1600</v>
      </c>
      <c r="N136" s="13">
        <v>1600</v>
      </c>
      <c r="O136" s="13" t="s">
        <v>371</v>
      </c>
      <c r="P136" s="13" t="s">
        <v>371</v>
      </c>
      <c r="Q136" s="8" t="s">
        <v>371</v>
      </c>
      <c r="R136" s="62"/>
    </row>
    <row r="137" spans="1:18" s="14" customFormat="1" x14ac:dyDescent="0.35">
      <c r="A137" s="81" t="str">
        <f t="shared" si="8"/>
        <v>xx1800220018002200180022001800220018002200xxxx1800220018002200180022001800220018002200xx30</v>
      </c>
      <c r="B137" s="84" t="s">
        <v>434</v>
      </c>
      <c r="C137" s="15" t="s">
        <v>370</v>
      </c>
      <c r="D137" s="8" t="s">
        <v>371</v>
      </c>
      <c r="E137" s="13">
        <v>1800</v>
      </c>
      <c r="F137" s="13">
        <v>1800</v>
      </c>
      <c r="G137" s="13">
        <v>1800</v>
      </c>
      <c r="H137" s="13">
        <v>1800</v>
      </c>
      <c r="I137" s="13">
        <v>1800</v>
      </c>
      <c r="J137" s="13" t="s">
        <v>371</v>
      </c>
      <c r="K137" s="13" t="s">
        <v>371</v>
      </c>
      <c r="L137" s="13">
        <v>1800</v>
      </c>
      <c r="M137" s="13">
        <v>1800</v>
      </c>
      <c r="N137" s="13">
        <v>1800</v>
      </c>
      <c r="O137" s="13">
        <v>1800</v>
      </c>
      <c r="P137" s="13">
        <v>1800</v>
      </c>
      <c r="Q137" s="8" t="s">
        <v>371</v>
      </c>
      <c r="R137" s="61">
        <v>30</v>
      </c>
    </row>
    <row r="138" spans="1:18" s="14" customFormat="1" x14ac:dyDescent="0.35">
      <c r="A138" s="81"/>
      <c r="B138" s="85"/>
      <c r="C138" s="15" t="s">
        <v>372</v>
      </c>
      <c r="D138" s="8" t="s">
        <v>371</v>
      </c>
      <c r="E138" s="13">
        <v>2200</v>
      </c>
      <c r="F138" s="13">
        <v>2200</v>
      </c>
      <c r="G138" s="13">
        <v>2200</v>
      </c>
      <c r="H138" s="13">
        <v>2200</v>
      </c>
      <c r="I138" s="13">
        <v>2200</v>
      </c>
      <c r="J138" s="13" t="s">
        <v>371</v>
      </c>
      <c r="K138" s="13" t="s">
        <v>371</v>
      </c>
      <c r="L138" s="13">
        <v>2200</v>
      </c>
      <c r="M138" s="13">
        <v>2200</v>
      </c>
      <c r="N138" s="13">
        <v>2200</v>
      </c>
      <c r="O138" s="13">
        <v>2200</v>
      </c>
      <c r="P138" s="13">
        <v>2200</v>
      </c>
      <c r="Q138" s="8" t="s">
        <v>371</v>
      </c>
      <c r="R138" s="62"/>
    </row>
    <row r="139" spans="1:18" s="14" customFormat="1" x14ac:dyDescent="0.35">
      <c r="A139" s="81" t="str">
        <f t="shared" si="8"/>
        <v>xx8001600xx8001600xx8001600xxxx8001600xx8001600xx8001600xx30</v>
      </c>
      <c r="B139" s="86" t="s">
        <v>447</v>
      </c>
      <c r="C139" s="15" t="s">
        <v>370</v>
      </c>
      <c r="D139" s="8" t="s">
        <v>371</v>
      </c>
      <c r="E139" s="8">
        <v>800</v>
      </c>
      <c r="F139" s="8" t="s">
        <v>371</v>
      </c>
      <c r="G139" s="8">
        <v>800</v>
      </c>
      <c r="H139" s="8" t="s">
        <v>371</v>
      </c>
      <c r="I139" s="8">
        <v>800</v>
      </c>
      <c r="J139" s="8" t="s">
        <v>371</v>
      </c>
      <c r="K139" s="8" t="s">
        <v>371</v>
      </c>
      <c r="L139" s="8">
        <v>800</v>
      </c>
      <c r="M139" s="8" t="s">
        <v>371</v>
      </c>
      <c r="N139" s="8">
        <v>800</v>
      </c>
      <c r="O139" s="8" t="s">
        <v>371</v>
      </c>
      <c r="P139" s="8">
        <v>800</v>
      </c>
      <c r="Q139" s="8" t="s">
        <v>371</v>
      </c>
      <c r="R139" s="59">
        <v>30</v>
      </c>
    </row>
    <row r="140" spans="1:18" s="14" customFormat="1" x14ac:dyDescent="0.35">
      <c r="A140" s="81"/>
      <c r="B140" s="87"/>
      <c r="C140" s="15" t="s">
        <v>372</v>
      </c>
      <c r="D140" s="8" t="s">
        <v>371</v>
      </c>
      <c r="E140" s="8">
        <v>1600</v>
      </c>
      <c r="F140" s="8" t="s">
        <v>371</v>
      </c>
      <c r="G140" s="8">
        <v>1600</v>
      </c>
      <c r="H140" s="8" t="s">
        <v>371</v>
      </c>
      <c r="I140" s="8">
        <v>1600</v>
      </c>
      <c r="J140" s="8" t="s">
        <v>371</v>
      </c>
      <c r="K140" s="8" t="s">
        <v>371</v>
      </c>
      <c r="L140" s="8">
        <v>1600</v>
      </c>
      <c r="M140" s="8" t="s">
        <v>371</v>
      </c>
      <c r="N140" s="8">
        <v>1600</v>
      </c>
      <c r="O140" s="8" t="s">
        <v>371</v>
      </c>
      <c r="P140" s="8">
        <v>1600</v>
      </c>
      <c r="Q140" s="8" t="s">
        <v>371</v>
      </c>
      <c r="R140" s="60"/>
    </row>
    <row r="141" spans="1:18" x14ac:dyDescent="0.35">
      <c r="A141" s="81" t="str">
        <f t="shared" si="8"/>
        <v>xx9001700900170090017009001630xxxxxx9001700900170090017009001630xxxx30</v>
      </c>
      <c r="B141" s="79" t="s">
        <v>457</v>
      </c>
      <c r="C141" s="15" t="s">
        <v>370</v>
      </c>
      <c r="D141" s="8" t="s">
        <v>371</v>
      </c>
      <c r="E141" s="13">
        <v>900</v>
      </c>
      <c r="F141" s="13">
        <v>900</v>
      </c>
      <c r="G141" s="13">
        <v>900</v>
      </c>
      <c r="H141" s="13">
        <v>900</v>
      </c>
      <c r="I141" s="13" t="s">
        <v>371</v>
      </c>
      <c r="J141" s="13" t="s">
        <v>371</v>
      </c>
      <c r="K141" s="13" t="s">
        <v>371</v>
      </c>
      <c r="L141" s="13">
        <v>900</v>
      </c>
      <c r="M141" s="13">
        <v>900</v>
      </c>
      <c r="N141" s="13">
        <v>900</v>
      </c>
      <c r="O141" s="13">
        <v>900</v>
      </c>
      <c r="P141" s="13" t="s">
        <v>371</v>
      </c>
      <c r="Q141" s="8" t="s">
        <v>371</v>
      </c>
      <c r="R141" s="61">
        <v>30</v>
      </c>
    </row>
    <row r="142" spans="1:18" x14ac:dyDescent="0.35">
      <c r="A142" s="81"/>
      <c r="B142" s="80"/>
      <c r="C142" s="15" t="s">
        <v>372</v>
      </c>
      <c r="D142" s="8" t="s">
        <v>371</v>
      </c>
      <c r="E142" s="13">
        <v>1700</v>
      </c>
      <c r="F142" s="13">
        <v>1700</v>
      </c>
      <c r="G142" s="13">
        <v>1700</v>
      </c>
      <c r="H142" s="13">
        <v>1630</v>
      </c>
      <c r="I142" s="13" t="s">
        <v>371</v>
      </c>
      <c r="J142" s="13" t="s">
        <v>371</v>
      </c>
      <c r="K142" s="13" t="s">
        <v>371</v>
      </c>
      <c r="L142" s="13">
        <v>1700</v>
      </c>
      <c r="M142" s="13">
        <v>1700</v>
      </c>
      <c r="N142" s="13">
        <v>1700</v>
      </c>
      <c r="O142" s="13">
        <v>1630</v>
      </c>
      <c r="P142" s="13" t="s">
        <v>371</v>
      </c>
      <c r="Q142" s="8" t="s">
        <v>371</v>
      </c>
      <c r="R142" s="62"/>
    </row>
    <row r="143" spans="1:18" x14ac:dyDescent="0.35">
      <c r="A143" s="81" t="str">
        <f t="shared" si="8"/>
        <v/>
      </c>
      <c r="B143" s="79" t="s">
        <v>459</v>
      </c>
      <c r="C143" s="15" t="s">
        <v>370</v>
      </c>
      <c r="D143" s="8"/>
      <c r="E143" s="8"/>
      <c r="F143" s="8"/>
      <c r="G143" s="8"/>
      <c r="H143" s="8"/>
      <c r="I143" s="8"/>
      <c r="J143" s="8"/>
      <c r="K143" s="8"/>
      <c r="L143" s="8"/>
      <c r="M143" s="8"/>
      <c r="N143" s="8"/>
      <c r="O143" s="8"/>
      <c r="P143" s="8"/>
      <c r="Q143" s="8"/>
      <c r="R143" s="59"/>
    </row>
    <row r="144" spans="1:18" x14ac:dyDescent="0.35">
      <c r="A144" s="81"/>
      <c r="B144" s="80"/>
      <c r="C144" s="15" t="s">
        <v>372</v>
      </c>
      <c r="D144" s="8"/>
      <c r="E144" s="8"/>
      <c r="F144" s="8"/>
      <c r="G144" s="8"/>
      <c r="H144" s="8"/>
      <c r="I144" s="8"/>
      <c r="J144" s="8"/>
      <c r="K144" s="8"/>
      <c r="L144" s="8"/>
      <c r="M144" s="8"/>
      <c r="N144" s="8"/>
      <c r="O144" s="8"/>
      <c r="P144" s="8"/>
      <c r="Q144" s="8"/>
      <c r="R144" s="60"/>
    </row>
    <row r="145" spans="1:18" x14ac:dyDescent="0.35">
      <c r="A145" s="81" t="str">
        <f t="shared" si="8"/>
        <v/>
      </c>
      <c r="B145" s="79" t="s">
        <v>460</v>
      </c>
      <c r="C145" s="15" t="s">
        <v>370</v>
      </c>
      <c r="D145" s="8"/>
      <c r="E145" s="8"/>
      <c r="F145" s="8"/>
      <c r="G145" s="8"/>
      <c r="H145" s="8"/>
      <c r="I145" s="8"/>
      <c r="J145" s="8"/>
      <c r="K145" s="8"/>
      <c r="L145" s="8"/>
      <c r="M145" s="8"/>
      <c r="N145" s="8"/>
      <c r="O145" s="8"/>
      <c r="P145" s="8"/>
      <c r="Q145" s="8"/>
      <c r="R145" s="59"/>
    </row>
    <row r="146" spans="1:18" x14ac:dyDescent="0.35">
      <c r="A146" s="81"/>
      <c r="B146" s="80"/>
      <c r="C146" s="15" t="s">
        <v>372</v>
      </c>
      <c r="D146" s="8"/>
      <c r="E146" s="8"/>
      <c r="F146" s="8"/>
      <c r="G146" s="8"/>
      <c r="H146" s="8"/>
      <c r="I146" s="8"/>
      <c r="J146" s="8"/>
      <c r="K146" s="8"/>
      <c r="L146" s="8"/>
      <c r="M146" s="8"/>
      <c r="N146" s="8"/>
      <c r="O146" s="8"/>
      <c r="P146" s="8"/>
      <c r="Q146" s="8"/>
      <c r="R146" s="60"/>
    </row>
    <row r="147" spans="1:18" x14ac:dyDescent="0.35">
      <c r="A147" s="81" t="str">
        <f t="shared" si="8"/>
        <v/>
      </c>
      <c r="B147" s="79" t="s">
        <v>461</v>
      </c>
      <c r="C147" s="15" t="s">
        <v>370</v>
      </c>
      <c r="D147" s="8"/>
      <c r="E147" s="8"/>
      <c r="F147" s="8"/>
      <c r="G147" s="8"/>
      <c r="H147" s="8"/>
      <c r="I147" s="8"/>
      <c r="J147" s="8"/>
      <c r="K147" s="8"/>
      <c r="L147" s="8"/>
      <c r="M147" s="8"/>
      <c r="N147" s="8"/>
      <c r="O147" s="8"/>
      <c r="P147" s="8"/>
      <c r="Q147" s="8"/>
      <c r="R147" s="59"/>
    </row>
    <row r="148" spans="1:18" x14ac:dyDescent="0.35">
      <c r="A148" s="81"/>
      <c r="B148" s="80"/>
      <c r="C148" s="15" t="s">
        <v>372</v>
      </c>
      <c r="D148" s="8"/>
      <c r="E148" s="8"/>
      <c r="F148" s="8"/>
      <c r="G148" s="8"/>
      <c r="H148" s="8"/>
      <c r="I148" s="8"/>
      <c r="J148" s="8"/>
      <c r="K148" s="8"/>
      <c r="L148" s="8"/>
      <c r="M148" s="8"/>
      <c r="N148" s="8"/>
      <c r="O148" s="8"/>
      <c r="P148" s="8"/>
      <c r="Q148" s="8"/>
      <c r="R148" s="60"/>
    </row>
    <row r="149" spans="1:18" x14ac:dyDescent="0.35">
      <c r="A149" s="81" t="str">
        <f t="shared" si="8"/>
        <v/>
      </c>
      <c r="B149" s="79" t="s">
        <v>462</v>
      </c>
      <c r="C149" s="15" t="s">
        <v>370</v>
      </c>
      <c r="D149" s="8"/>
      <c r="E149" s="8"/>
      <c r="F149" s="8"/>
      <c r="G149" s="8"/>
      <c r="H149" s="8"/>
      <c r="I149" s="8"/>
      <c r="J149" s="8"/>
      <c r="K149" s="8"/>
      <c r="L149" s="8"/>
      <c r="M149" s="8"/>
      <c r="N149" s="8"/>
      <c r="O149" s="8"/>
      <c r="P149" s="8"/>
      <c r="Q149" s="8"/>
      <c r="R149" s="59"/>
    </row>
    <row r="150" spans="1:18" x14ac:dyDescent="0.35">
      <c r="A150" s="81"/>
      <c r="B150" s="80"/>
      <c r="C150" s="15" t="s">
        <v>372</v>
      </c>
      <c r="D150" s="8"/>
      <c r="E150" s="8"/>
      <c r="F150" s="8"/>
      <c r="G150" s="8"/>
      <c r="H150" s="8"/>
      <c r="I150" s="8"/>
      <c r="J150" s="8"/>
      <c r="K150" s="8"/>
      <c r="L150" s="8"/>
      <c r="M150" s="8"/>
      <c r="N150" s="8"/>
      <c r="O150" s="8"/>
      <c r="P150" s="8"/>
      <c r="Q150" s="8"/>
      <c r="R150" s="60"/>
    </row>
    <row r="151" spans="1:18" x14ac:dyDescent="0.35">
      <c r="A151" s="81" t="str">
        <f t="shared" si="8"/>
        <v/>
      </c>
      <c r="B151" s="79" t="s">
        <v>463</v>
      </c>
      <c r="C151" s="15" t="s">
        <v>370</v>
      </c>
      <c r="D151" s="8"/>
      <c r="E151" s="8"/>
      <c r="F151" s="8"/>
      <c r="G151" s="8"/>
      <c r="H151" s="8"/>
      <c r="I151" s="8"/>
      <c r="J151" s="8"/>
      <c r="K151" s="8"/>
      <c r="L151" s="8"/>
      <c r="M151" s="8"/>
      <c r="N151" s="8"/>
      <c r="O151" s="8"/>
      <c r="P151" s="8"/>
      <c r="Q151" s="8"/>
      <c r="R151" s="59"/>
    </row>
    <row r="152" spans="1:18" x14ac:dyDescent="0.35">
      <c r="A152" s="81"/>
      <c r="B152" s="80"/>
      <c r="C152" s="15" t="s">
        <v>372</v>
      </c>
      <c r="D152" s="8"/>
      <c r="E152" s="8"/>
      <c r="F152" s="8"/>
      <c r="G152" s="8"/>
      <c r="H152" s="8"/>
      <c r="I152" s="8"/>
      <c r="J152" s="8"/>
      <c r="K152" s="8"/>
      <c r="L152" s="8"/>
      <c r="M152" s="8"/>
      <c r="N152" s="8"/>
      <c r="O152" s="8"/>
      <c r="P152" s="8"/>
      <c r="Q152" s="8"/>
      <c r="R152" s="60"/>
    </row>
    <row r="153" spans="1:18" x14ac:dyDescent="0.35">
      <c r="A153" s="81" t="str">
        <f t="shared" si="8"/>
        <v/>
      </c>
      <c r="B153" s="79" t="s">
        <v>464</v>
      </c>
      <c r="C153" s="15" t="s">
        <v>370</v>
      </c>
      <c r="D153" s="8"/>
      <c r="E153" s="8"/>
      <c r="F153" s="8"/>
      <c r="G153" s="8"/>
      <c r="H153" s="8"/>
      <c r="I153" s="8"/>
      <c r="J153" s="8"/>
      <c r="K153" s="8"/>
      <c r="L153" s="8"/>
      <c r="M153" s="8"/>
      <c r="N153" s="8"/>
      <c r="O153" s="8"/>
      <c r="P153" s="8"/>
      <c r="Q153" s="8"/>
      <c r="R153" s="59"/>
    </row>
    <row r="154" spans="1:18" x14ac:dyDescent="0.35">
      <c r="A154" s="81"/>
      <c r="B154" s="80"/>
      <c r="C154" s="15" t="s">
        <v>372</v>
      </c>
      <c r="D154" s="8"/>
      <c r="E154" s="8"/>
      <c r="F154" s="8"/>
      <c r="G154" s="8"/>
      <c r="H154" s="8"/>
      <c r="I154" s="8"/>
      <c r="J154" s="8"/>
      <c r="K154" s="8"/>
      <c r="L154" s="8"/>
      <c r="M154" s="8"/>
      <c r="N154" s="8"/>
      <c r="O154" s="8"/>
      <c r="P154" s="8"/>
      <c r="Q154" s="8"/>
      <c r="R154" s="60"/>
    </row>
    <row r="155" spans="1:18" x14ac:dyDescent="0.35">
      <c r="A155" s="81" t="str">
        <f t="shared" si="8"/>
        <v/>
      </c>
      <c r="B155" s="79" t="s">
        <v>465</v>
      </c>
      <c r="C155" s="15" t="s">
        <v>370</v>
      </c>
      <c r="D155" s="8"/>
      <c r="E155" s="8"/>
      <c r="F155" s="8"/>
      <c r="G155" s="8"/>
      <c r="H155" s="8"/>
      <c r="I155" s="8"/>
      <c r="J155" s="8"/>
      <c r="K155" s="8"/>
      <c r="L155" s="8"/>
      <c r="M155" s="8"/>
      <c r="N155" s="8"/>
      <c r="O155" s="8"/>
      <c r="P155" s="8"/>
      <c r="Q155" s="8"/>
      <c r="R155" s="59"/>
    </row>
    <row r="156" spans="1:18" x14ac:dyDescent="0.35">
      <c r="A156" s="81"/>
      <c r="B156" s="80"/>
      <c r="C156" s="15" t="s">
        <v>372</v>
      </c>
      <c r="D156" s="8"/>
      <c r="E156" s="8"/>
      <c r="F156" s="8"/>
      <c r="G156" s="8"/>
      <c r="H156" s="8"/>
      <c r="I156" s="8"/>
      <c r="J156" s="8"/>
      <c r="K156" s="8"/>
      <c r="L156" s="8"/>
      <c r="M156" s="8"/>
      <c r="N156" s="8"/>
      <c r="O156" s="8"/>
      <c r="P156" s="8"/>
      <c r="Q156" s="8"/>
      <c r="R156" s="60"/>
    </row>
    <row r="157" spans="1:18" x14ac:dyDescent="0.35">
      <c r="A157" s="81" t="str">
        <f t="shared" si="8"/>
        <v/>
      </c>
      <c r="B157" s="79" t="s">
        <v>466</v>
      </c>
      <c r="C157" s="15" t="s">
        <v>370</v>
      </c>
      <c r="D157" s="8"/>
      <c r="E157" s="8"/>
      <c r="F157" s="8"/>
      <c r="G157" s="8"/>
      <c r="H157" s="8"/>
      <c r="I157" s="8"/>
      <c r="J157" s="8"/>
      <c r="K157" s="8"/>
      <c r="L157" s="8"/>
      <c r="M157" s="8"/>
      <c r="N157" s="8"/>
      <c r="O157" s="8"/>
      <c r="P157" s="8"/>
      <c r="Q157" s="8"/>
      <c r="R157" s="59"/>
    </row>
    <row r="158" spans="1:18" x14ac:dyDescent="0.35">
      <c r="A158" s="81"/>
      <c r="B158" s="80"/>
      <c r="C158" s="15" t="s">
        <v>372</v>
      </c>
      <c r="D158" s="8"/>
      <c r="E158" s="8"/>
      <c r="F158" s="8"/>
      <c r="G158" s="8"/>
      <c r="H158" s="8"/>
      <c r="I158" s="8"/>
      <c r="J158" s="8"/>
      <c r="K158" s="8"/>
      <c r="L158" s="8"/>
      <c r="M158" s="8"/>
      <c r="N158" s="8"/>
      <c r="O158" s="8"/>
      <c r="P158" s="8"/>
      <c r="Q158" s="8"/>
      <c r="R158" s="60"/>
    </row>
    <row r="159" spans="1:18" x14ac:dyDescent="0.35">
      <c r="A159" s="81" t="str">
        <f t="shared" si="8"/>
        <v/>
      </c>
      <c r="B159" s="79" t="s">
        <v>467</v>
      </c>
      <c r="C159" s="15" t="s">
        <v>370</v>
      </c>
      <c r="D159" s="8"/>
      <c r="E159" s="8"/>
      <c r="F159" s="8"/>
      <c r="G159" s="8"/>
      <c r="H159" s="8"/>
      <c r="I159" s="8"/>
      <c r="J159" s="8"/>
      <c r="K159" s="8"/>
      <c r="L159" s="8"/>
      <c r="M159" s="8"/>
      <c r="N159" s="8"/>
      <c r="O159" s="8"/>
      <c r="P159" s="8"/>
      <c r="Q159" s="8"/>
      <c r="R159" s="59"/>
    </row>
    <row r="160" spans="1:18" x14ac:dyDescent="0.35">
      <c r="A160" s="81"/>
      <c r="B160" s="80"/>
      <c r="C160" s="15" t="s">
        <v>372</v>
      </c>
      <c r="D160" s="8"/>
      <c r="E160" s="8"/>
      <c r="F160" s="8"/>
      <c r="G160" s="8"/>
      <c r="H160" s="8"/>
      <c r="I160" s="8"/>
      <c r="J160" s="8"/>
      <c r="K160" s="8"/>
      <c r="L160" s="8"/>
      <c r="M160" s="8"/>
      <c r="N160" s="8"/>
      <c r="O160" s="8"/>
      <c r="P160" s="8"/>
      <c r="Q160" s="8"/>
      <c r="R160" s="60"/>
    </row>
    <row r="161" spans="1:18" x14ac:dyDescent="0.35">
      <c r="A161" s="81" t="str">
        <f t="shared" si="8"/>
        <v/>
      </c>
      <c r="B161" s="79" t="s">
        <v>468</v>
      </c>
      <c r="C161" s="15" t="s">
        <v>370</v>
      </c>
      <c r="D161" s="8"/>
      <c r="E161" s="8"/>
      <c r="F161" s="8"/>
      <c r="G161" s="8"/>
      <c r="H161" s="8"/>
      <c r="I161" s="8"/>
      <c r="J161" s="8"/>
      <c r="K161" s="8"/>
      <c r="L161" s="8"/>
      <c r="M161" s="8"/>
      <c r="N161" s="8"/>
      <c r="O161" s="8"/>
      <c r="P161" s="8"/>
      <c r="Q161" s="8"/>
      <c r="R161" s="59"/>
    </row>
    <row r="162" spans="1:18" x14ac:dyDescent="0.35">
      <c r="A162" s="81"/>
      <c r="B162" s="80"/>
      <c r="C162" s="15" t="s">
        <v>372</v>
      </c>
      <c r="D162" s="8"/>
      <c r="E162" s="8"/>
      <c r="F162" s="8"/>
      <c r="G162" s="8"/>
      <c r="H162" s="8"/>
      <c r="I162" s="8"/>
      <c r="J162" s="8"/>
      <c r="K162" s="8"/>
      <c r="L162" s="8"/>
      <c r="M162" s="8"/>
      <c r="N162" s="8"/>
      <c r="O162" s="8"/>
      <c r="P162" s="8"/>
      <c r="Q162" s="8"/>
      <c r="R162" s="60"/>
    </row>
    <row r="163" spans="1:18" x14ac:dyDescent="0.35">
      <c r="A163" s="81" t="str">
        <f t="shared" si="8"/>
        <v/>
      </c>
      <c r="B163" s="79" t="s">
        <v>469</v>
      </c>
      <c r="C163" s="15" t="s">
        <v>370</v>
      </c>
      <c r="D163" s="8"/>
      <c r="E163" s="8"/>
      <c r="F163" s="8"/>
      <c r="G163" s="8"/>
      <c r="H163" s="8"/>
      <c r="I163" s="8"/>
      <c r="J163" s="8"/>
      <c r="K163" s="8"/>
      <c r="L163" s="8"/>
      <c r="M163" s="8"/>
      <c r="N163" s="8"/>
      <c r="O163" s="8"/>
      <c r="P163" s="8"/>
      <c r="Q163" s="8"/>
      <c r="R163" s="59"/>
    </row>
    <row r="164" spans="1:18" x14ac:dyDescent="0.35">
      <c r="A164" s="81"/>
      <c r="B164" s="80"/>
      <c r="C164" s="15" t="s">
        <v>372</v>
      </c>
      <c r="D164" s="8"/>
      <c r="E164" s="8"/>
      <c r="F164" s="8"/>
      <c r="G164" s="8"/>
      <c r="H164" s="8"/>
      <c r="I164" s="8"/>
      <c r="J164" s="8"/>
      <c r="K164" s="8"/>
      <c r="L164" s="8"/>
      <c r="M164" s="8"/>
      <c r="N164" s="8"/>
      <c r="O164" s="8"/>
      <c r="P164" s="8"/>
      <c r="Q164" s="8"/>
      <c r="R164" s="60"/>
    </row>
    <row r="165" spans="1:18" x14ac:dyDescent="0.35">
      <c r="A165" s="81" t="str">
        <f t="shared" si="8"/>
        <v/>
      </c>
      <c r="B165" s="79" t="s">
        <v>470</v>
      </c>
      <c r="C165" s="15" t="s">
        <v>370</v>
      </c>
      <c r="D165" s="8"/>
      <c r="E165" s="8"/>
      <c r="F165" s="8"/>
      <c r="G165" s="8"/>
      <c r="H165" s="8"/>
      <c r="I165" s="8"/>
      <c r="J165" s="8"/>
      <c r="K165" s="8"/>
      <c r="L165" s="8"/>
      <c r="M165" s="8"/>
      <c r="N165" s="8"/>
      <c r="O165" s="8"/>
      <c r="P165" s="8"/>
      <c r="Q165" s="8"/>
      <c r="R165" s="59"/>
    </row>
    <row r="166" spans="1:18" x14ac:dyDescent="0.35">
      <c r="A166" s="81"/>
      <c r="B166" s="80"/>
      <c r="C166" s="15" t="s">
        <v>372</v>
      </c>
      <c r="D166" s="8"/>
      <c r="E166" s="8"/>
      <c r="F166" s="8"/>
      <c r="G166" s="8"/>
      <c r="H166" s="8"/>
      <c r="I166" s="8"/>
      <c r="J166" s="8"/>
      <c r="K166" s="8"/>
      <c r="L166" s="8"/>
      <c r="M166" s="8"/>
      <c r="N166" s="8"/>
      <c r="O166" s="8"/>
      <c r="P166" s="8"/>
      <c r="Q166" s="8"/>
      <c r="R166" s="60"/>
    </row>
    <row r="167" spans="1:18" x14ac:dyDescent="0.35">
      <c r="A167" s="81" t="str">
        <f t="shared" si="8"/>
        <v/>
      </c>
      <c r="B167" s="79" t="s">
        <v>471</v>
      </c>
      <c r="C167" s="15" t="s">
        <v>370</v>
      </c>
      <c r="D167" s="8"/>
      <c r="E167" s="8"/>
      <c r="F167" s="8"/>
      <c r="G167" s="8"/>
      <c r="H167" s="8"/>
      <c r="I167" s="8"/>
      <c r="J167" s="8"/>
      <c r="K167" s="8"/>
      <c r="L167" s="8"/>
      <c r="M167" s="8"/>
      <c r="N167" s="8"/>
      <c r="O167" s="8"/>
      <c r="P167" s="8"/>
      <c r="Q167" s="8"/>
      <c r="R167" s="59"/>
    </row>
    <row r="168" spans="1:18" x14ac:dyDescent="0.35">
      <c r="A168" s="81"/>
      <c r="B168" s="80"/>
      <c r="C168" s="15" t="s">
        <v>372</v>
      </c>
      <c r="D168" s="8"/>
      <c r="E168" s="8"/>
      <c r="F168" s="8"/>
      <c r="G168" s="8"/>
      <c r="H168" s="8"/>
      <c r="I168" s="8"/>
      <c r="J168" s="8"/>
      <c r="K168" s="8"/>
      <c r="L168" s="8"/>
      <c r="M168" s="8"/>
      <c r="N168" s="8"/>
      <c r="O168" s="8"/>
      <c r="P168" s="8"/>
      <c r="Q168" s="8"/>
      <c r="R168" s="60"/>
    </row>
    <row r="169" spans="1:18" x14ac:dyDescent="0.35">
      <c r="A169" s="81" t="str">
        <f t="shared" ref="A169:A249" si="9">CONCATENATE(D169,D170,E169,E170,F169,F170,G169,G170,H169,H170,I169,I170,J169,J170,K169,K170,L169,L170,M169,M170,N169,N170,O169,O170,P169,P170,Q169,Q170,R169)</f>
        <v/>
      </c>
      <c r="B169" s="79" t="s">
        <v>472</v>
      </c>
      <c r="C169" s="15" t="s">
        <v>370</v>
      </c>
      <c r="D169" s="8"/>
      <c r="E169" s="8"/>
      <c r="F169" s="8"/>
      <c r="G169" s="8"/>
      <c r="H169" s="8"/>
      <c r="I169" s="8"/>
      <c r="J169" s="8"/>
      <c r="K169" s="8"/>
      <c r="L169" s="8"/>
      <c r="M169" s="8"/>
      <c r="N169" s="8"/>
      <c r="O169" s="8"/>
      <c r="P169" s="8"/>
      <c r="Q169" s="8"/>
      <c r="R169" s="59"/>
    </row>
    <row r="170" spans="1:18" x14ac:dyDescent="0.35">
      <c r="A170" s="81"/>
      <c r="B170" s="80"/>
      <c r="C170" s="15" t="s">
        <v>372</v>
      </c>
      <c r="D170" s="8"/>
      <c r="E170" s="8"/>
      <c r="F170" s="8"/>
      <c r="G170" s="8"/>
      <c r="H170" s="8"/>
      <c r="I170" s="8"/>
      <c r="J170" s="8"/>
      <c r="K170" s="8"/>
      <c r="L170" s="8"/>
      <c r="M170" s="8"/>
      <c r="N170" s="8"/>
      <c r="O170" s="8"/>
      <c r="P170" s="8"/>
      <c r="Q170" s="8"/>
      <c r="R170" s="60"/>
    </row>
    <row r="171" spans="1:18" x14ac:dyDescent="0.35">
      <c r="A171" s="81" t="str">
        <f t="shared" si="9"/>
        <v/>
      </c>
      <c r="B171" s="79" t="s">
        <v>473</v>
      </c>
      <c r="C171" s="5" t="s">
        <v>370</v>
      </c>
      <c r="D171" s="8"/>
      <c r="E171" s="8"/>
      <c r="F171" s="8"/>
      <c r="G171" s="8"/>
      <c r="H171" s="8"/>
      <c r="I171" s="8"/>
      <c r="J171" s="8"/>
      <c r="K171" s="8"/>
      <c r="L171" s="8"/>
      <c r="M171" s="8"/>
      <c r="N171" s="8"/>
      <c r="O171" s="8"/>
      <c r="P171" s="8"/>
      <c r="Q171" s="8"/>
      <c r="R171" s="59"/>
    </row>
    <row r="172" spans="1:18" x14ac:dyDescent="0.35">
      <c r="A172" s="81"/>
      <c r="B172" s="80"/>
      <c r="C172" s="5" t="s">
        <v>372</v>
      </c>
      <c r="D172" s="8"/>
      <c r="E172" s="8"/>
      <c r="F172" s="8"/>
      <c r="G172" s="8"/>
      <c r="H172" s="8"/>
      <c r="I172" s="8"/>
      <c r="J172" s="8"/>
      <c r="K172" s="8"/>
      <c r="L172" s="8"/>
      <c r="M172" s="8"/>
      <c r="N172" s="8"/>
      <c r="O172" s="8"/>
      <c r="P172" s="8"/>
      <c r="Q172" s="8"/>
      <c r="R172" s="60"/>
    </row>
    <row r="173" spans="1:18" x14ac:dyDescent="0.35">
      <c r="A173" s="81" t="str">
        <f t="shared" si="9"/>
        <v/>
      </c>
      <c r="B173" s="79" t="s">
        <v>474</v>
      </c>
      <c r="C173" s="5" t="s">
        <v>370</v>
      </c>
      <c r="D173" s="8"/>
      <c r="E173" s="8"/>
      <c r="F173" s="8"/>
      <c r="G173" s="8"/>
      <c r="H173" s="8"/>
      <c r="I173" s="8"/>
      <c r="J173" s="8"/>
      <c r="K173" s="8"/>
      <c r="L173" s="8"/>
      <c r="M173" s="8"/>
      <c r="N173" s="8"/>
      <c r="O173" s="8"/>
      <c r="P173" s="8"/>
      <c r="Q173" s="8"/>
      <c r="R173" s="59"/>
    </row>
    <row r="174" spans="1:18" x14ac:dyDescent="0.35">
      <c r="A174" s="81"/>
      <c r="B174" s="80"/>
      <c r="C174" s="5" t="s">
        <v>372</v>
      </c>
      <c r="D174" s="8"/>
      <c r="E174" s="8"/>
      <c r="F174" s="8"/>
      <c r="G174" s="8"/>
      <c r="H174" s="8"/>
      <c r="I174" s="8"/>
      <c r="J174" s="8"/>
      <c r="K174" s="8"/>
      <c r="L174" s="8"/>
      <c r="M174" s="8"/>
      <c r="N174" s="8"/>
      <c r="O174" s="8"/>
      <c r="P174" s="8"/>
      <c r="Q174" s="8"/>
      <c r="R174" s="60"/>
    </row>
    <row r="175" spans="1:18" x14ac:dyDescent="0.35">
      <c r="A175" s="81" t="str">
        <f t="shared" si="9"/>
        <v/>
      </c>
      <c r="B175" s="79" t="s">
        <v>475</v>
      </c>
      <c r="C175" s="5" t="s">
        <v>370</v>
      </c>
      <c r="D175" s="8"/>
      <c r="E175" s="8"/>
      <c r="F175" s="8"/>
      <c r="G175" s="8"/>
      <c r="H175" s="8"/>
      <c r="I175" s="8"/>
      <c r="J175" s="8"/>
      <c r="K175" s="8"/>
      <c r="L175" s="8"/>
      <c r="M175" s="8"/>
      <c r="N175" s="8"/>
      <c r="O175" s="8"/>
      <c r="P175" s="8"/>
      <c r="Q175" s="8"/>
      <c r="R175" s="59"/>
    </row>
    <row r="176" spans="1:18" x14ac:dyDescent="0.35">
      <c r="A176" s="81"/>
      <c r="B176" s="80"/>
      <c r="C176" s="5" t="s">
        <v>372</v>
      </c>
      <c r="D176" s="8"/>
      <c r="E176" s="8"/>
      <c r="F176" s="8"/>
      <c r="G176" s="8"/>
      <c r="H176" s="8"/>
      <c r="I176" s="8"/>
      <c r="J176" s="8"/>
      <c r="K176" s="8"/>
      <c r="L176" s="8"/>
      <c r="M176" s="8"/>
      <c r="N176" s="8"/>
      <c r="O176" s="8"/>
      <c r="P176" s="8"/>
      <c r="Q176" s="8"/>
      <c r="R176" s="60"/>
    </row>
    <row r="177" spans="1:18" x14ac:dyDescent="0.35">
      <c r="A177" s="82" t="str">
        <f t="shared" si="9"/>
        <v/>
      </c>
      <c r="B177" s="79" t="s">
        <v>476</v>
      </c>
      <c r="C177" s="11" t="s">
        <v>370</v>
      </c>
      <c r="D177" s="8"/>
      <c r="E177" s="8"/>
      <c r="F177" s="8"/>
      <c r="G177" s="8"/>
      <c r="H177" s="8"/>
      <c r="I177" s="8"/>
      <c r="J177" s="8"/>
      <c r="K177" s="8"/>
      <c r="L177" s="8"/>
      <c r="M177" s="8"/>
      <c r="N177" s="8"/>
      <c r="O177" s="8"/>
      <c r="P177" s="8"/>
      <c r="Q177" s="8"/>
      <c r="R177" s="59"/>
    </row>
    <row r="178" spans="1:18" x14ac:dyDescent="0.35">
      <c r="A178" s="82"/>
      <c r="B178" s="80"/>
      <c r="C178" s="11" t="s">
        <v>372</v>
      </c>
      <c r="D178" s="8"/>
      <c r="E178" s="8"/>
      <c r="F178" s="8"/>
      <c r="G178" s="8"/>
      <c r="H178" s="8"/>
      <c r="I178" s="8"/>
      <c r="J178" s="8"/>
      <c r="K178" s="8"/>
      <c r="L178" s="8"/>
      <c r="M178" s="8"/>
      <c r="N178" s="8"/>
      <c r="O178" s="8"/>
      <c r="P178" s="8"/>
      <c r="Q178" s="8"/>
      <c r="R178" s="60"/>
    </row>
    <row r="179" spans="1:18" x14ac:dyDescent="0.35">
      <c r="A179" s="81" t="str">
        <f t="shared" si="9"/>
        <v/>
      </c>
      <c r="B179" s="79" t="s">
        <v>477</v>
      </c>
      <c r="C179" s="5" t="s">
        <v>370</v>
      </c>
      <c r="D179" s="8"/>
      <c r="E179" s="8"/>
      <c r="F179" s="8"/>
      <c r="G179" s="8"/>
      <c r="H179" s="8"/>
      <c r="I179" s="8"/>
      <c r="J179" s="8"/>
      <c r="K179" s="8"/>
      <c r="L179" s="8"/>
      <c r="M179" s="8"/>
      <c r="N179" s="8"/>
      <c r="O179" s="8"/>
      <c r="P179" s="8"/>
      <c r="Q179" s="8"/>
      <c r="R179" s="59"/>
    </row>
    <row r="180" spans="1:18" x14ac:dyDescent="0.35">
      <c r="A180" s="81"/>
      <c r="B180" s="80"/>
      <c r="C180" s="5" t="s">
        <v>372</v>
      </c>
      <c r="D180" s="8"/>
      <c r="E180" s="8"/>
      <c r="F180" s="8"/>
      <c r="G180" s="8"/>
      <c r="H180" s="8"/>
      <c r="I180" s="8"/>
      <c r="J180" s="8"/>
      <c r="K180" s="8"/>
      <c r="L180" s="8"/>
      <c r="M180" s="8"/>
      <c r="N180" s="8"/>
      <c r="O180" s="8"/>
      <c r="P180" s="8"/>
      <c r="Q180" s="8"/>
      <c r="R180" s="60"/>
    </row>
    <row r="181" spans="1:18" x14ac:dyDescent="0.35">
      <c r="A181" s="81" t="str">
        <f t="shared" si="9"/>
        <v/>
      </c>
      <c r="B181" s="79" t="s">
        <v>478</v>
      </c>
      <c r="C181" s="5" t="s">
        <v>370</v>
      </c>
      <c r="D181" s="8"/>
      <c r="E181" s="8"/>
      <c r="F181" s="8"/>
      <c r="G181" s="8"/>
      <c r="H181" s="8"/>
      <c r="I181" s="8"/>
      <c r="J181" s="8"/>
      <c r="K181" s="8"/>
      <c r="L181" s="8"/>
      <c r="M181" s="8"/>
      <c r="N181" s="8"/>
      <c r="O181" s="8"/>
      <c r="P181" s="8"/>
      <c r="Q181" s="8"/>
      <c r="R181" s="59"/>
    </row>
    <row r="182" spans="1:18" x14ac:dyDescent="0.35">
      <c r="A182" s="81"/>
      <c r="B182" s="80"/>
      <c r="C182" s="5" t="s">
        <v>372</v>
      </c>
      <c r="D182" s="8"/>
      <c r="E182" s="8"/>
      <c r="F182" s="8"/>
      <c r="G182" s="8"/>
      <c r="H182" s="8"/>
      <c r="I182" s="8"/>
      <c r="J182" s="8"/>
      <c r="K182" s="8"/>
      <c r="L182" s="8"/>
      <c r="M182" s="8"/>
      <c r="N182" s="8"/>
      <c r="O182" s="8"/>
      <c r="P182" s="8"/>
      <c r="Q182" s="8"/>
      <c r="R182" s="60"/>
    </row>
    <row r="183" spans="1:18" x14ac:dyDescent="0.35">
      <c r="A183" s="81" t="str">
        <f t="shared" si="9"/>
        <v/>
      </c>
      <c r="B183" s="79" t="s">
        <v>479</v>
      </c>
      <c r="C183" s="5" t="s">
        <v>370</v>
      </c>
      <c r="D183" s="8"/>
      <c r="E183" s="8"/>
      <c r="F183" s="8"/>
      <c r="G183" s="8"/>
      <c r="H183" s="8"/>
      <c r="I183" s="8"/>
      <c r="J183" s="8"/>
      <c r="K183" s="8"/>
      <c r="L183" s="8"/>
      <c r="M183" s="8"/>
      <c r="N183" s="8"/>
      <c r="O183" s="8"/>
      <c r="P183" s="8"/>
      <c r="Q183" s="8"/>
      <c r="R183" s="59"/>
    </row>
    <row r="184" spans="1:18" x14ac:dyDescent="0.35">
      <c r="A184" s="81"/>
      <c r="B184" s="80"/>
      <c r="C184" s="5" t="s">
        <v>372</v>
      </c>
      <c r="D184" s="8"/>
      <c r="E184" s="8"/>
      <c r="F184" s="8"/>
      <c r="G184" s="8"/>
      <c r="H184" s="8"/>
      <c r="I184" s="8"/>
      <c r="J184" s="8"/>
      <c r="K184" s="8"/>
      <c r="L184" s="8"/>
      <c r="M184" s="8"/>
      <c r="N184" s="8"/>
      <c r="O184" s="8"/>
      <c r="P184" s="8"/>
      <c r="Q184" s="8"/>
      <c r="R184" s="60"/>
    </row>
    <row r="185" spans="1:18" x14ac:dyDescent="0.35">
      <c r="A185" s="81" t="str">
        <f t="shared" si="9"/>
        <v/>
      </c>
      <c r="B185" s="79" t="s">
        <v>480</v>
      </c>
      <c r="C185" s="5" t="s">
        <v>370</v>
      </c>
      <c r="D185" s="8"/>
      <c r="E185" s="8"/>
      <c r="F185" s="8"/>
      <c r="G185" s="8"/>
      <c r="H185" s="8"/>
      <c r="I185" s="8"/>
      <c r="J185" s="8"/>
      <c r="K185" s="8"/>
      <c r="L185" s="8"/>
      <c r="M185" s="8"/>
      <c r="N185" s="8"/>
      <c r="O185" s="8"/>
      <c r="P185" s="8"/>
      <c r="Q185" s="8"/>
      <c r="R185" s="59"/>
    </row>
    <row r="186" spans="1:18" x14ac:dyDescent="0.35">
      <c r="A186" s="81"/>
      <c r="B186" s="80"/>
      <c r="C186" s="5" t="s">
        <v>372</v>
      </c>
      <c r="D186" s="8"/>
      <c r="E186" s="8"/>
      <c r="F186" s="8"/>
      <c r="G186" s="8"/>
      <c r="H186" s="8"/>
      <c r="I186" s="8"/>
      <c r="J186" s="8"/>
      <c r="K186" s="8"/>
      <c r="L186" s="8"/>
      <c r="M186" s="8"/>
      <c r="N186" s="8"/>
      <c r="O186" s="8"/>
      <c r="P186" s="8"/>
      <c r="Q186" s="8"/>
      <c r="R186" s="60"/>
    </row>
    <row r="187" spans="1:18" x14ac:dyDescent="0.35">
      <c r="A187" s="81" t="str">
        <f t="shared" si="9"/>
        <v/>
      </c>
      <c r="B187" s="79" t="s">
        <v>481</v>
      </c>
      <c r="C187" s="5" t="s">
        <v>370</v>
      </c>
      <c r="D187" s="8"/>
      <c r="E187" s="8"/>
      <c r="F187" s="8"/>
      <c r="G187" s="8"/>
      <c r="H187" s="8"/>
      <c r="I187" s="8"/>
      <c r="J187" s="8"/>
      <c r="K187" s="8"/>
      <c r="L187" s="8"/>
      <c r="M187" s="8"/>
      <c r="N187" s="8"/>
      <c r="O187" s="8"/>
      <c r="P187" s="8"/>
      <c r="Q187" s="8"/>
      <c r="R187" s="59"/>
    </row>
    <row r="188" spans="1:18" x14ac:dyDescent="0.35">
      <c r="A188" s="81"/>
      <c r="B188" s="80"/>
      <c r="C188" s="5" t="s">
        <v>372</v>
      </c>
      <c r="D188" s="8"/>
      <c r="E188" s="8"/>
      <c r="F188" s="8"/>
      <c r="G188" s="8"/>
      <c r="H188" s="8"/>
      <c r="I188" s="8"/>
      <c r="J188" s="8"/>
      <c r="K188" s="8"/>
      <c r="L188" s="8"/>
      <c r="M188" s="8"/>
      <c r="N188" s="8"/>
      <c r="O188" s="8"/>
      <c r="P188" s="8"/>
      <c r="Q188" s="8"/>
      <c r="R188" s="60"/>
    </row>
    <row r="189" spans="1:18" x14ac:dyDescent="0.35">
      <c r="A189" s="81" t="str">
        <f t="shared" si="9"/>
        <v/>
      </c>
      <c r="B189" s="79" t="s">
        <v>482</v>
      </c>
      <c r="C189" s="5" t="s">
        <v>370</v>
      </c>
      <c r="D189" s="8"/>
      <c r="E189" s="8"/>
      <c r="F189" s="8"/>
      <c r="G189" s="8"/>
      <c r="H189" s="8"/>
      <c r="I189" s="8"/>
      <c r="J189" s="8"/>
      <c r="K189" s="8"/>
      <c r="L189" s="8"/>
      <c r="M189" s="8"/>
      <c r="N189" s="8"/>
      <c r="O189" s="8"/>
      <c r="P189" s="8"/>
      <c r="Q189" s="8"/>
      <c r="R189" s="59"/>
    </row>
    <row r="190" spans="1:18" x14ac:dyDescent="0.35">
      <c r="A190" s="81"/>
      <c r="B190" s="80"/>
      <c r="C190" s="5" t="s">
        <v>372</v>
      </c>
      <c r="D190" s="8"/>
      <c r="E190" s="8"/>
      <c r="F190" s="8"/>
      <c r="G190" s="8"/>
      <c r="H190" s="8"/>
      <c r="I190" s="8"/>
      <c r="J190" s="8"/>
      <c r="K190" s="8"/>
      <c r="L190" s="8"/>
      <c r="M190" s="8"/>
      <c r="N190" s="8"/>
      <c r="O190" s="8"/>
      <c r="P190" s="8"/>
      <c r="Q190" s="8"/>
      <c r="R190" s="60"/>
    </row>
    <row r="191" spans="1:18" x14ac:dyDescent="0.35">
      <c r="A191" s="81" t="str">
        <f t="shared" si="9"/>
        <v/>
      </c>
      <c r="B191" s="79" t="s">
        <v>483</v>
      </c>
      <c r="C191" s="5" t="s">
        <v>370</v>
      </c>
      <c r="D191" s="8"/>
      <c r="E191" s="8"/>
      <c r="F191" s="8"/>
      <c r="G191" s="8"/>
      <c r="H191" s="8"/>
      <c r="I191" s="8"/>
      <c r="J191" s="8"/>
      <c r="K191" s="8"/>
      <c r="L191" s="8"/>
      <c r="M191" s="8"/>
      <c r="N191" s="8"/>
      <c r="O191" s="8"/>
      <c r="P191" s="8"/>
      <c r="Q191" s="8"/>
      <c r="R191" s="59"/>
    </row>
    <row r="192" spans="1:18" x14ac:dyDescent="0.35">
      <c r="A192" s="81"/>
      <c r="B192" s="80"/>
      <c r="C192" s="5" t="s">
        <v>372</v>
      </c>
      <c r="D192" s="8"/>
      <c r="E192" s="8"/>
      <c r="F192" s="8"/>
      <c r="G192" s="8"/>
      <c r="H192" s="8"/>
      <c r="I192" s="8"/>
      <c r="J192" s="8"/>
      <c r="K192" s="8"/>
      <c r="L192" s="8"/>
      <c r="M192" s="8"/>
      <c r="N192" s="8"/>
      <c r="O192" s="8"/>
      <c r="P192" s="16"/>
      <c r="Q192" s="8"/>
      <c r="R192" s="60"/>
    </row>
    <row r="193" spans="1:18" x14ac:dyDescent="0.35">
      <c r="A193" s="81" t="str">
        <f t="shared" si="9"/>
        <v/>
      </c>
      <c r="B193" s="79" t="s">
        <v>484</v>
      </c>
      <c r="C193" s="5" t="s">
        <v>370</v>
      </c>
      <c r="D193" s="8"/>
      <c r="E193" s="8"/>
      <c r="F193" s="8"/>
      <c r="G193" s="8"/>
      <c r="H193" s="8"/>
      <c r="I193" s="8"/>
      <c r="J193" s="8"/>
      <c r="K193" s="8"/>
      <c r="L193" s="8"/>
      <c r="M193" s="8"/>
      <c r="N193" s="8"/>
      <c r="O193" s="8"/>
      <c r="P193" s="8"/>
      <c r="Q193" s="8"/>
      <c r="R193" s="59"/>
    </row>
    <row r="194" spans="1:18" x14ac:dyDescent="0.35">
      <c r="A194" s="81"/>
      <c r="B194" s="80"/>
      <c r="C194" s="5" t="s">
        <v>372</v>
      </c>
      <c r="D194" s="8"/>
      <c r="E194" s="8"/>
      <c r="F194" s="8"/>
      <c r="G194" s="8"/>
      <c r="H194" s="8"/>
      <c r="I194" s="8"/>
      <c r="J194" s="8"/>
      <c r="K194" s="8"/>
      <c r="L194" s="8"/>
      <c r="M194" s="8"/>
      <c r="N194" s="8"/>
      <c r="O194" s="8"/>
      <c r="P194" s="8"/>
      <c r="Q194" s="8"/>
      <c r="R194" s="60"/>
    </row>
    <row r="195" spans="1:18" x14ac:dyDescent="0.35">
      <c r="A195" s="81" t="str">
        <f t="shared" si="9"/>
        <v/>
      </c>
      <c r="B195" s="79" t="s">
        <v>485</v>
      </c>
      <c r="C195" s="5" t="s">
        <v>370</v>
      </c>
      <c r="D195" s="8"/>
      <c r="E195" s="8"/>
      <c r="F195" s="8"/>
      <c r="G195" s="8"/>
      <c r="H195" s="8"/>
      <c r="I195" s="8"/>
      <c r="J195" s="8"/>
      <c r="K195" s="8"/>
      <c r="L195" s="8"/>
      <c r="M195" s="8"/>
      <c r="N195" s="8"/>
      <c r="O195" s="8"/>
      <c r="P195" s="8"/>
      <c r="Q195" s="8"/>
      <c r="R195" s="59"/>
    </row>
    <row r="196" spans="1:18" x14ac:dyDescent="0.35">
      <c r="A196" s="81"/>
      <c r="B196" s="80"/>
      <c r="C196" s="5" t="s">
        <v>372</v>
      </c>
      <c r="D196" s="8"/>
      <c r="E196" s="8"/>
      <c r="F196" s="8"/>
      <c r="G196" s="8"/>
      <c r="H196" s="8"/>
      <c r="I196" s="8"/>
      <c r="J196" s="8"/>
      <c r="K196" s="8"/>
      <c r="L196" s="8"/>
      <c r="M196" s="8"/>
      <c r="N196" s="8"/>
      <c r="O196" s="8"/>
      <c r="P196" s="8"/>
      <c r="Q196" s="8"/>
      <c r="R196" s="60"/>
    </row>
    <row r="197" spans="1:18" x14ac:dyDescent="0.35">
      <c r="A197" s="81" t="str">
        <f t="shared" si="9"/>
        <v/>
      </c>
      <c r="B197" s="79" t="s">
        <v>486</v>
      </c>
      <c r="C197" s="5" t="s">
        <v>370</v>
      </c>
      <c r="D197" s="8"/>
      <c r="E197" s="8"/>
      <c r="F197" s="8"/>
      <c r="G197" s="8"/>
      <c r="H197" s="8"/>
      <c r="I197" s="8"/>
      <c r="J197" s="8"/>
      <c r="K197" s="8"/>
      <c r="L197" s="8"/>
      <c r="M197" s="8"/>
      <c r="N197" s="8"/>
      <c r="O197" s="8"/>
      <c r="P197" s="8"/>
      <c r="Q197" s="8"/>
      <c r="R197" s="59"/>
    </row>
    <row r="198" spans="1:18" x14ac:dyDescent="0.35">
      <c r="A198" s="81"/>
      <c r="B198" s="80"/>
      <c r="C198" s="5" t="s">
        <v>372</v>
      </c>
      <c r="D198" s="8"/>
      <c r="E198" s="8"/>
      <c r="F198" s="8"/>
      <c r="G198" s="8"/>
      <c r="H198" s="8"/>
      <c r="I198" s="8"/>
      <c r="J198" s="8"/>
      <c r="K198" s="8"/>
      <c r="L198" s="8"/>
      <c r="M198" s="8"/>
      <c r="N198" s="8"/>
      <c r="O198" s="8"/>
      <c r="P198" s="8"/>
      <c r="Q198" s="8"/>
      <c r="R198" s="60"/>
    </row>
    <row r="199" spans="1:18" x14ac:dyDescent="0.35">
      <c r="A199" s="81" t="str">
        <f t="shared" si="9"/>
        <v/>
      </c>
      <c r="B199" s="79" t="s">
        <v>487</v>
      </c>
      <c r="C199" s="5" t="s">
        <v>370</v>
      </c>
      <c r="D199" s="8"/>
      <c r="E199" s="8"/>
      <c r="F199" s="8"/>
      <c r="G199" s="8"/>
      <c r="H199" s="8"/>
      <c r="I199" s="8"/>
      <c r="J199" s="8"/>
      <c r="K199" s="8"/>
      <c r="L199" s="8"/>
      <c r="M199" s="8"/>
      <c r="N199" s="8"/>
      <c r="O199" s="8"/>
      <c r="P199" s="8"/>
      <c r="Q199" s="8"/>
      <c r="R199" s="59"/>
    </row>
    <row r="200" spans="1:18" x14ac:dyDescent="0.35">
      <c r="A200" s="81"/>
      <c r="B200" s="80"/>
      <c r="C200" s="5" t="s">
        <v>372</v>
      </c>
      <c r="D200" s="8"/>
      <c r="E200" s="8"/>
      <c r="F200" s="8"/>
      <c r="G200" s="8"/>
      <c r="H200" s="8"/>
      <c r="I200" s="8"/>
      <c r="J200" s="8"/>
      <c r="K200" s="8"/>
      <c r="L200" s="8"/>
      <c r="M200" s="8"/>
      <c r="N200" s="8"/>
      <c r="O200" s="8"/>
      <c r="P200" s="8"/>
      <c r="Q200" s="8"/>
      <c r="R200" s="60"/>
    </row>
    <row r="201" spans="1:18" x14ac:dyDescent="0.35">
      <c r="A201" s="81" t="str">
        <f t="shared" si="9"/>
        <v/>
      </c>
      <c r="B201" s="79" t="s">
        <v>488</v>
      </c>
      <c r="C201" s="5" t="s">
        <v>370</v>
      </c>
      <c r="D201" s="8"/>
      <c r="E201" s="8"/>
      <c r="F201" s="8"/>
      <c r="G201" s="8"/>
      <c r="H201" s="8"/>
      <c r="I201" s="8"/>
      <c r="J201" s="8"/>
      <c r="K201" s="8"/>
      <c r="L201" s="8"/>
      <c r="M201" s="8"/>
      <c r="N201" s="8"/>
      <c r="O201" s="8"/>
      <c r="P201" s="8"/>
      <c r="Q201" s="8"/>
      <c r="R201" s="59"/>
    </row>
    <row r="202" spans="1:18" x14ac:dyDescent="0.35">
      <c r="A202" s="81"/>
      <c r="B202" s="80"/>
      <c r="C202" s="5" t="s">
        <v>372</v>
      </c>
      <c r="D202" s="8"/>
      <c r="E202" s="8"/>
      <c r="F202" s="8"/>
      <c r="G202" s="8"/>
      <c r="H202" s="8"/>
      <c r="I202" s="8"/>
      <c r="J202" s="8"/>
      <c r="K202" s="8"/>
      <c r="L202" s="8"/>
      <c r="M202" s="8"/>
      <c r="N202" s="8"/>
      <c r="O202" s="8"/>
      <c r="P202" s="8"/>
      <c r="Q202" s="8"/>
      <c r="R202" s="60"/>
    </row>
    <row r="203" spans="1:18" x14ac:dyDescent="0.35">
      <c r="A203" s="81" t="str">
        <f t="shared" si="9"/>
        <v/>
      </c>
      <c r="B203" s="79" t="s">
        <v>489</v>
      </c>
      <c r="C203" s="5" t="s">
        <v>370</v>
      </c>
      <c r="D203" s="8"/>
      <c r="E203" s="8"/>
      <c r="F203" s="8"/>
      <c r="G203" s="8"/>
      <c r="H203" s="8"/>
      <c r="I203" s="8"/>
      <c r="J203" s="8"/>
      <c r="K203" s="8"/>
      <c r="L203" s="8"/>
      <c r="M203" s="8"/>
      <c r="N203" s="8"/>
      <c r="O203" s="8"/>
      <c r="P203" s="8"/>
      <c r="Q203" s="8"/>
      <c r="R203" s="59"/>
    </row>
    <row r="204" spans="1:18" x14ac:dyDescent="0.35">
      <c r="A204" s="81"/>
      <c r="B204" s="80"/>
      <c r="C204" s="5" t="s">
        <v>372</v>
      </c>
      <c r="D204" s="8"/>
      <c r="E204" s="8"/>
      <c r="F204" s="8"/>
      <c r="G204" s="8"/>
      <c r="H204" s="8"/>
      <c r="I204" s="8"/>
      <c r="J204" s="8"/>
      <c r="K204" s="8"/>
      <c r="L204" s="8"/>
      <c r="M204" s="8"/>
      <c r="N204" s="8"/>
      <c r="O204" s="8"/>
      <c r="P204" s="8"/>
      <c r="Q204" s="8"/>
      <c r="R204" s="60"/>
    </row>
    <row r="205" spans="1:18" x14ac:dyDescent="0.35">
      <c r="A205" s="81" t="str">
        <f t="shared" si="9"/>
        <v/>
      </c>
      <c r="B205" s="79" t="s">
        <v>490</v>
      </c>
      <c r="C205" s="5" t="s">
        <v>370</v>
      </c>
      <c r="D205" s="8"/>
      <c r="E205" s="8"/>
      <c r="F205" s="8"/>
      <c r="G205" s="8"/>
      <c r="H205" s="8"/>
      <c r="I205" s="8"/>
      <c r="J205" s="8"/>
      <c r="K205" s="8"/>
      <c r="L205" s="8"/>
      <c r="M205" s="8"/>
      <c r="N205" s="8"/>
      <c r="O205" s="8"/>
      <c r="P205" s="8"/>
      <c r="Q205" s="8"/>
      <c r="R205" s="59"/>
    </row>
    <row r="206" spans="1:18" x14ac:dyDescent="0.35">
      <c r="A206" s="81"/>
      <c r="B206" s="80"/>
      <c r="C206" s="5" t="s">
        <v>372</v>
      </c>
      <c r="D206" s="8"/>
      <c r="E206" s="8"/>
      <c r="F206" s="8"/>
      <c r="G206" s="8"/>
      <c r="H206" s="8"/>
      <c r="I206" s="8"/>
      <c r="J206" s="8"/>
      <c r="K206" s="8"/>
      <c r="L206" s="8"/>
      <c r="M206" s="8"/>
      <c r="N206" s="8"/>
      <c r="O206" s="8"/>
      <c r="P206" s="8"/>
      <c r="Q206" s="8"/>
      <c r="R206" s="60"/>
    </row>
    <row r="207" spans="1:18" x14ac:dyDescent="0.35">
      <c r="A207" s="81" t="str">
        <f t="shared" si="9"/>
        <v/>
      </c>
      <c r="B207" s="79" t="s">
        <v>491</v>
      </c>
      <c r="C207" s="5" t="s">
        <v>370</v>
      </c>
      <c r="D207" s="8"/>
      <c r="E207" s="8"/>
      <c r="F207" s="8"/>
      <c r="G207" s="8"/>
      <c r="H207" s="8"/>
      <c r="I207" s="8"/>
      <c r="J207" s="8"/>
      <c r="K207" s="8"/>
      <c r="L207" s="8"/>
      <c r="M207" s="8"/>
      <c r="N207" s="8"/>
      <c r="O207" s="8"/>
      <c r="P207" s="8"/>
      <c r="Q207" s="8"/>
      <c r="R207" s="59"/>
    </row>
    <row r="208" spans="1:18" x14ac:dyDescent="0.35">
      <c r="A208" s="81"/>
      <c r="B208" s="80"/>
      <c r="C208" s="5" t="s">
        <v>372</v>
      </c>
      <c r="D208" s="8"/>
      <c r="E208" s="8"/>
      <c r="F208" s="8"/>
      <c r="G208" s="8"/>
      <c r="H208" s="8"/>
      <c r="I208" s="8"/>
      <c r="J208" s="8"/>
      <c r="K208" s="8"/>
      <c r="L208" s="8"/>
      <c r="M208" s="8"/>
      <c r="N208" s="8"/>
      <c r="O208" s="8"/>
      <c r="P208" s="8"/>
      <c r="Q208" s="8"/>
      <c r="R208" s="60"/>
    </row>
    <row r="209" spans="1:18" x14ac:dyDescent="0.35">
      <c r="A209" s="81" t="str">
        <f t="shared" si="9"/>
        <v/>
      </c>
      <c r="B209" s="79" t="s">
        <v>492</v>
      </c>
      <c r="C209" s="5" t="s">
        <v>370</v>
      </c>
      <c r="D209" s="8"/>
      <c r="E209" s="8"/>
      <c r="F209" s="8"/>
      <c r="G209" s="8"/>
      <c r="H209" s="8"/>
      <c r="I209" s="8"/>
      <c r="J209" s="8"/>
      <c r="K209" s="8"/>
      <c r="L209" s="8"/>
      <c r="M209" s="8"/>
      <c r="N209" s="8"/>
      <c r="O209" s="8"/>
      <c r="P209" s="8"/>
      <c r="Q209" s="8"/>
      <c r="R209" s="59"/>
    </row>
    <row r="210" spans="1:18" x14ac:dyDescent="0.35">
      <c r="A210" s="81"/>
      <c r="B210" s="80"/>
      <c r="C210" s="5" t="s">
        <v>372</v>
      </c>
      <c r="D210" s="8"/>
      <c r="E210" s="8"/>
      <c r="F210" s="8"/>
      <c r="G210" s="8"/>
      <c r="H210" s="8"/>
      <c r="I210" s="8"/>
      <c r="J210" s="8"/>
      <c r="K210" s="8"/>
      <c r="L210" s="8"/>
      <c r="M210" s="8"/>
      <c r="N210" s="8"/>
      <c r="O210" s="8"/>
      <c r="P210" s="8"/>
      <c r="Q210" s="8"/>
      <c r="R210" s="60"/>
    </row>
    <row r="211" spans="1:18" x14ac:dyDescent="0.35">
      <c r="A211" s="81" t="str">
        <f t="shared" si="9"/>
        <v/>
      </c>
      <c r="B211" s="79" t="s">
        <v>493</v>
      </c>
      <c r="C211" s="5" t="s">
        <v>370</v>
      </c>
      <c r="D211" s="8"/>
      <c r="E211" s="8"/>
      <c r="F211" s="8"/>
      <c r="G211" s="8"/>
      <c r="H211" s="8"/>
      <c r="I211" s="8"/>
      <c r="J211" s="8"/>
      <c r="K211" s="8"/>
      <c r="L211" s="8"/>
      <c r="M211" s="8"/>
      <c r="N211" s="8"/>
      <c r="O211" s="8"/>
      <c r="P211" s="8"/>
      <c r="Q211" s="8"/>
      <c r="R211" s="59"/>
    </row>
    <row r="212" spans="1:18" x14ac:dyDescent="0.35">
      <c r="A212" s="81"/>
      <c r="B212" s="80"/>
      <c r="C212" s="5" t="s">
        <v>372</v>
      </c>
      <c r="D212" s="8"/>
      <c r="E212" s="8"/>
      <c r="F212" s="8"/>
      <c r="G212" s="8"/>
      <c r="H212" s="8"/>
      <c r="I212" s="8"/>
      <c r="J212" s="8"/>
      <c r="K212" s="8"/>
      <c r="L212" s="8"/>
      <c r="M212" s="8"/>
      <c r="N212" s="8"/>
      <c r="O212" s="8"/>
      <c r="P212" s="8"/>
      <c r="Q212" s="8"/>
      <c r="R212" s="60"/>
    </row>
    <row r="213" spans="1:18" x14ac:dyDescent="0.35">
      <c r="A213" s="81" t="str">
        <f t="shared" si="9"/>
        <v/>
      </c>
      <c r="B213" s="79" t="s">
        <v>494</v>
      </c>
      <c r="C213" s="5" t="s">
        <v>370</v>
      </c>
      <c r="D213" s="8"/>
      <c r="E213" s="8"/>
      <c r="F213" s="8"/>
      <c r="G213" s="8"/>
      <c r="H213" s="8"/>
      <c r="I213" s="8"/>
      <c r="J213" s="8"/>
      <c r="K213" s="8"/>
      <c r="L213" s="8"/>
      <c r="M213" s="8"/>
      <c r="N213" s="8"/>
      <c r="O213" s="8"/>
      <c r="P213" s="8"/>
      <c r="Q213" s="8"/>
      <c r="R213" s="59"/>
    </row>
    <row r="214" spans="1:18" x14ac:dyDescent="0.35">
      <c r="A214" s="81"/>
      <c r="B214" s="80"/>
      <c r="C214" s="5" t="s">
        <v>372</v>
      </c>
      <c r="D214" s="8"/>
      <c r="E214" s="8"/>
      <c r="F214" s="8"/>
      <c r="G214" s="8"/>
      <c r="H214" s="8"/>
      <c r="I214" s="8"/>
      <c r="J214" s="8"/>
      <c r="K214" s="8"/>
      <c r="L214" s="8"/>
      <c r="M214" s="8"/>
      <c r="N214" s="8"/>
      <c r="O214" s="8"/>
      <c r="P214" s="8"/>
      <c r="Q214" s="8"/>
      <c r="R214" s="60"/>
    </row>
    <row r="215" spans="1:18" x14ac:dyDescent="0.35">
      <c r="A215" s="81" t="str">
        <f t="shared" si="9"/>
        <v/>
      </c>
      <c r="B215" s="79" t="s">
        <v>495</v>
      </c>
      <c r="C215" s="5" t="s">
        <v>370</v>
      </c>
      <c r="D215" s="8"/>
      <c r="E215" s="8"/>
      <c r="F215" s="8"/>
      <c r="G215" s="8"/>
      <c r="H215" s="8"/>
      <c r="I215" s="8"/>
      <c r="J215" s="8"/>
      <c r="K215" s="8"/>
      <c r="L215" s="8"/>
      <c r="M215" s="8"/>
      <c r="N215" s="8"/>
      <c r="O215" s="8"/>
      <c r="P215" s="8"/>
      <c r="Q215" s="8"/>
      <c r="R215" s="59"/>
    </row>
    <row r="216" spans="1:18" x14ac:dyDescent="0.35">
      <c r="A216" s="81"/>
      <c r="B216" s="80"/>
      <c r="C216" s="5" t="s">
        <v>372</v>
      </c>
      <c r="D216" s="8"/>
      <c r="E216" s="8"/>
      <c r="F216" s="8"/>
      <c r="G216" s="8"/>
      <c r="H216" s="8"/>
      <c r="I216" s="8"/>
      <c r="J216" s="8"/>
      <c r="K216" s="8"/>
      <c r="L216" s="8"/>
      <c r="M216" s="8"/>
      <c r="N216" s="8"/>
      <c r="O216" s="8"/>
      <c r="P216" s="8"/>
      <c r="Q216" s="8"/>
      <c r="R216" s="60"/>
    </row>
    <row r="217" spans="1:18" x14ac:dyDescent="0.35">
      <c r="A217" s="81" t="str">
        <f t="shared" si="9"/>
        <v/>
      </c>
      <c r="B217" s="79" t="s">
        <v>496</v>
      </c>
      <c r="C217" s="5" t="s">
        <v>370</v>
      </c>
      <c r="D217" s="8"/>
      <c r="E217" s="8"/>
      <c r="F217" s="8"/>
      <c r="G217" s="8"/>
      <c r="H217" s="8"/>
      <c r="I217" s="8"/>
      <c r="J217" s="8"/>
      <c r="K217" s="8"/>
      <c r="L217" s="8"/>
      <c r="M217" s="8"/>
      <c r="N217" s="8"/>
      <c r="O217" s="8"/>
      <c r="P217" s="8"/>
      <c r="Q217" s="8"/>
      <c r="R217" s="59"/>
    </row>
    <row r="218" spans="1:18" x14ac:dyDescent="0.35">
      <c r="A218" s="81"/>
      <c r="B218" s="80"/>
      <c r="C218" s="5" t="s">
        <v>372</v>
      </c>
      <c r="D218" s="8"/>
      <c r="E218" s="8"/>
      <c r="F218" s="8"/>
      <c r="G218" s="8"/>
      <c r="H218" s="8"/>
      <c r="I218" s="8"/>
      <c r="J218" s="8"/>
      <c r="K218" s="8"/>
      <c r="L218" s="8"/>
      <c r="M218" s="8"/>
      <c r="N218" s="8"/>
      <c r="O218" s="8"/>
      <c r="P218" s="8"/>
      <c r="Q218" s="8"/>
      <c r="R218" s="60"/>
    </row>
    <row r="219" spans="1:18" x14ac:dyDescent="0.35">
      <c r="A219" s="81" t="str">
        <f t="shared" si="9"/>
        <v/>
      </c>
      <c r="B219" s="79" t="s">
        <v>497</v>
      </c>
      <c r="C219" s="5" t="s">
        <v>370</v>
      </c>
      <c r="D219" s="8"/>
      <c r="E219" s="8"/>
      <c r="F219" s="8"/>
      <c r="G219" s="8"/>
      <c r="H219" s="8"/>
      <c r="I219" s="8"/>
      <c r="J219" s="8"/>
      <c r="K219" s="8"/>
      <c r="L219" s="8"/>
      <c r="M219" s="8"/>
      <c r="N219" s="8"/>
      <c r="O219" s="8"/>
      <c r="P219" s="8"/>
      <c r="Q219" s="8"/>
      <c r="R219" s="59"/>
    </row>
    <row r="220" spans="1:18" x14ac:dyDescent="0.35">
      <c r="A220" s="81"/>
      <c r="B220" s="80"/>
      <c r="C220" s="5" t="s">
        <v>372</v>
      </c>
      <c r="D220" s="8"/>
      <c r="E220" s="8"/>
      <c r="F220" s="8"/>
      <c r="G220" s="8"/>
      <c r="H220" s="8"/>
      <c r="I220" s="8"/>
      <c r="J220" s="8"/>
      <c r="K220" s="8"/>
      <c r="L220" s="8"/>
      <c r="M220" s="8"/>
      <c r="N220" s="8"/>
      <c r="O220" s="8"/>
      <c r="P220" s="8"/>
      <c r="Q220" s="8"/>
      <c r="R220" s="60"/>
    </row>
    <row r="221" spans="1:18" x14ac:dyDescent="0.35">
      <c r="A221" s="81" t="str">
        <f t="shared" si="9"/>
        <v/>
      </c>
      <c r="B221" s="79" t="s">
        <v>498</v>
      </c>
      <c r="C221" s="5" t="s">
        <v>370</v>
      </c>
      <c r="D221" s="8"/>
      <c r="E221" s="8"/>
      <c r="F221" s="8"/>
      <c r="G221" s="8"/>
      <c r="H221" s="8"/>
      <c r="I221" s="8"/>
      <c r="J221" s="8"/>
      <c r="K221" s="8"/>
      <c r="L221" s="8"/>
      <c r="M221" s="8"/>
      <c r="N221" s="8"/>
      <c r="O221" s="8"/>
      <c r="P221" s="8"/>
      <c r="Q221" s="8"/>
      <c r="R221" s="59"/>
    </row>
    <row r="222" spans="1:18" x14ac:dyDescent="0.35">
      <c r="A222" s="81"/>
      <c r="B222" s="80"/>
      <c r="C222" s="5" t="s">
        <v>372</v>
      </c>
      <c r="D222" s="8"/>
      <c r="E222" s="8"/>
      <c r="F222" s="8"/>
      <c r="G222" s="8"/>
      <c r="H222" s="8"/>
      <c r="I222" s="8"/>
      <c r="J222" s="8"/>
      <c r="K222" s="8"/>
      <c r="L222" s="8"/>
      <c r="M222" s="8"/>
      <c r="N222" s="8"/>
      <c r="O222" s="8"/>
      <c r="P222" s="8"/>
      <c r="Q222" s="8"/>
      <c r="R222" s="60"/>
    </row>
    <row r="223" spans="1:18" x14ac:dyDescent="0.35">
      <c r="A223" s="81" t="str">
        <f t="shared" si="9"/>
        <v/>
      </c>
      <c r="B223" s="79" t="s">
        <v>499</v>
      </c>
      <c r="C223" s="5" t="s">
        <v>370</v>
      </c>
      <c r="D223" s="8"/>
      <c r="E223" s="8"/>
      <c r="F223" s="8"/>
      <c r="G223" s="8"/>
      <c r="H223" s="8"/>
      <c r="I223" s="8"/>
      <c r="J223" s="8"/>
      <c r="K223" s="8"/>
      <c r="L223" s="8"/>
      <c r="M223" s="8"/>
      <c r="N223" s="8"/>
      <c r="O223" s="8"/>
      <c r="P223" s="8"/>
      <c r="Q223" s="8"/>
      <c r="R223" s="59"/>
    </row>
    <row r="224" spans="1:18" x14ac:dyDescent="0.35">
      <c r="A224" s="81"/>
      <c r="B224" s="80"/>
      <c r="C224" s="5" t="s">
        <v>372</v>
      </c>
      <c r="D224" s="8"/>
      <c r="E224" s="8"/>
      <c r="F224" s="8"/>
      <c r="G224" s="8"/>
      <c r="H224" s="8"/>
      <c r="I224" s="8"/>
      <c r="J224" s="8"/>
      <c r="K224" s="8"/>
      <c r="L224" s="8"/>
      <c r="M224" s="8"/>
      <c r="N224" s="8"/>
      <c r="O224" s="8"/>
      <c r="P224" s="8"/>
      <c r="Q224" s="8"/>
      <c r="R224" s="60"/>
    </row>
    <row r="225" spans="1:18" x14ac:dyDescent="0.35">
      <c r="A225" s="81" t="str">
        <f t="shared" si="9"/>
        <v/>
      </c>
      <c r="B225" s="79" t="s">
        <v>500</v>
      </c>
      <c r="C225" s="5" t="s">
        <v>370</v>
      </c>
      <c r="D225" s="8"/>
      <c r="E225" s="8"/>
      <c r="F225" s="8"/>
      <c r="G225" s="8"/>
      <c r="H225" s="8"/>
      <c r="I225" s="8"/>
      <c r="J225" s="8"/>
      <c r="K225" s="8"/>
      <c r="L225" s="8"/>
      <c r="M225" s="8"/>
      <c r="N225" s="8"/>
      <c r="O225" s="8"/>
      <c r="P225" s="8"/>
      <c r="Q225" s="8"/>
      <c r="R225" s="59"/>
    </row>
    <row r="226" spans="1:18" x14ac:dyDescent="0.35">
      <c r="A226" s="81"/>
      <c r="B226" s="80"/>
      <c r="C226" s="5" t="s">
        <v>372</v>
      </c>
      <c r="D226" s="8"/>
      <c r="E226" s="8"/>
      <c r="F226" s="8"/>
      <c r="G226" s="8"/>
      <c r="H226" s="8"/>
      <c r="I226" s="8"/>
      <c r="J226" s="8"/>
      <c r="K226" s="8"/>
      <c r="L226" s="8"/>
      <c r="M226" s="8"/>
      <c r="N226" s="8"/>
      <c r="O226" s="8"/>
      <c r="P226" s="8"/>
      <c r="Q226" s="8"/>
      <c r="R226" s="60"/>
    </row>
    <row r="227" spans="1:18" x14ac:dyDescent="0.35">
      <c r="A227" s="81" t="str">
        <f t="shared" si="9"/>
        <v/>
      </c>
      <c r="B227" s="79" t="s">
        <v>501</v>
      </c>
      <c r="C227" s="5" t="s">
        <v>370</v>
      </c>
      <c r="D227" s="8"/>
      <c r="E227" s="8"/>
      <c r="F227" s="8"/>
      <c r="G227" s="8"/>
      <c r="H227" s="8"/>
      <c r="I227" s="8"/>
      <c r="J227" s="8"/>
      <c r="K227" s="8"/>
      <c r="L227" s="8"/>
      <c r="M227" s="8"/>
      <c r="N227" s="8"/>
      <c r="O227" s="8"/>
      <c r="P227" s="8"/>
      <c r="Q227" s="8"/>
      <c r="R227" s="59"/>
    </row>
    <row r="228" spans="1:18" x14ac:dyDescent="0.35">
      <c r="A228" s="81"/>
      <c r="B228" s="80"/>
      <c r="C228" s="5" t="s">
        <v>372</v>
      </c>
      <c r="D228" s="8"/>
      <c r="E228" s="8"/>
      <c r="F228" s="8"/>
      <c r="G228" s="8"/>
      <c r="H228" s="8"/>
      <c r="I228" s="8"/>
      <c r="J228" s="8"/>
      <c r="K228" s="8"/>
      <c r="L228" s="8"/>
      <c r="M228" s="8"/>
      <c r="N228" s="8"/>
      <c r="O228" s="8"/>
      <c r="P228" s="8"/>
      <c r="Q228" s="8"/>
      <c r="R228" s="60"/>
    </row>
    <row r="229" spans="1:18" x14ac:dyDescent="0.35">
      <c r="A229" s="81" t="str">
        <f t="shared" si="9"/>
        <v/>
      </c>
      <c r="B229" s="79" t="s">
        <v>502</v>
      </c>
      <c r="C229" s="5" t="s">
        <v>370</v>
      </c>
      <c r="D229" s="8"/>
      <c r="E229" s="8"/>
      <c r="F229" s="8"/>
      <c r="G229" s="8"/>
      <c r="H229" s="8"/>
      <c r="I229" s="8"/>
      <c r="J229" s="8"/>
      <c r="K229" s="8"/>
      <c r="L229" s="8"/>
      <c r="M229" s="8"/>
      <c r="N229" s="8"/>
      <c r="O229" s="8"/>
      <c r="P229" s="8"/>
      <c r="Q229" s="8"/>
      <c r="R229" s="59"/>
    </row>
    <row r="230" spans="1:18" x14ac:dyDescent="0.35">
      <c r="A230" s="81"/>
      <c r="B230" s="80"/>
      <c r="C230" s="5" t="s">
        <v>372</v>
      </c>
      <c r="D230" s="8"/>
      <c r="E230" s="8"/>
      <c r="F230" s="8"/>
      <c r="G230" s="8"/>
      <c r="H230" s="8"/>
      <c r="I230" s="8"/>
      <c r="J230" s="8"/>
      <c r="K230" s="8"/>
      <c r="L230" s="8"/>
      <c r="M230" s="8"/>
      <c r="N230" s="8"/>
      <c r="O230" s="8"/>
      <c r="P230" s="8"/>
      <c r="Q230" s="8"/>
      <c r="R230" s="60"/>
    </row>
    <row r="231" spans="1:18" x14ac:dyDescent="0.35">
      <c r="A231" s="81" t="str">
        <f t="shared" si="9"/>
        <v/>
      </c>
      <c r="B231" s="79" t="s">
        <v>503</v>
      </c>
      <c r="C231" s="5" t="s">
        <v>370</v>
      </c>
      <c r="D231" s="8"/>
      <c r="E231" s="8"/>
      <c r="F231" s="8"/>
      <c r="G231" s="8"/>
      <c r="H231" s="8"/>
      <c r="I231" s="8"/>
      <c r="J231" s="8"/>
      <c r="K231" s="8"/>
      <c r="L231" s="8"/>
      <c r="M231" s="8"/>
      <c r="N231" s="8"/>
      <c r="O231" s="8"/>
      <c r="P231" s="8"/>
      <c r="Q231" s="8"/>
      <c r="R231" s="59"/>
    </row>
    <row r="232" spans="1:18" x14ac:dyDescent="0.35">
      <c r="A232" s="81"/>
      <c r="B232" s="80"/>
      <c r="C232" s="5" t="s">
        <v>372</v>
      </c>
      <c r="D232" s="8"/>
      <c r="E232" s="8"/>
      <c r="F232" s="8"/>
      <c r="G232" s="8"/>
      <c r="H232" s="8"/>
      <c r="I232" s="8"/>
      <c r="J232" s="8"/>
      <c r="K232" s="8"/>
      <c r="L232" s="8"/>
      <c r="M232" s="8"/>
      <c r="N232" s="8"/>
      <c r="O232" s="8"/>
      <c r="P232" s="8"/>
      <c r="Q232" s="8"/>
      <c r="R232" s="60"/>
    </row>
    <row r="233" spans="1:18" x14ac:dyDescent="0.35">
      <c r="A233" s="81" t="str">
        <f t="shared" si="9"/>
        <v/>
      </c>
      <c r="B233" s="79" t="s">
        <v>504</v>
      </c>
      <c r="C233" s="5" t="s">
        <v>370</v>
      </c>
      <c r="D233" s="8"/>
      <c r="E233" s="8"/>
      <c r="F233" s="8"/>
      <c r="G233" s="8"/>
      <c r="H233" s="8"/>
      <c r="I233" s="8"/>
      <c r="J233" s="8"/>
      <c r="K233" s="8"/>
      <c r="L233" s="8"/>
      <c r="M233" s="8"/>
      <c r="N233" s="8"/>
      <c r="O233" s="8"/>
      <c r="P233" s="8"/>
      <c r="Q233" s="8"/>
      <c r="R233" s="59"/>
    </row>
    <row r="234" spans="1:18" x14ac:dyDescent="0.35">
      <c r="A234" s="81"/>
      <c r="B234" s="80"/>
      <c r="C234" s="5" t="s">
        <v>372</v>
      </c>
      <c r="D234" s="8"/>
      <c r="E234" s="8"/>
      <c r="F234" s="8"/>
      <c r="G234" s="8"/>
      <c r="H234" s="8"/>
      <c r="I234" s="8"/>
      <c r="J234" s="8"/>
      <c r="K234" s="8"/>
      <c r="L234" s="8"/>
      <c r="M234" s="8"/>
      <c r="N234" s="8"/>
      <c r="O234" s="8"/>
      <c r="P234" s="8"/>
      <c r="Q234" s="8"/>
      <c r="R234" s="60"/>
    </row>
    <row r="235" spans="1:18" x14ac:dyDescent="0.35">
      <c r="A235" s="81" t="str">
        <f t="shared" si="9"/>
        <v/>
      </c>
      <c r="B235" s="79" t="s">
        <v>505</v>
      </c>
      <c r="C235" s="5" t="s">
        <v>370</v>
      </c>
      <c r="D235" s="8"/>
      <c r="E235" s="8"/>
      <c r="F235" s="8"/>
      <c r="G235" s="8"/>
      <c r="H235" s="8"/>
      <c r="I235" s="8"/>
      <c r="J235" s="8"/>
      <c r="K235" s="8"/>
      <c r="L235" s="8"/>
      <c r="M235" s="8"/>
      <c r="N235" s="8"/>
      <c r="O235" s="8"/>
      <c r="P235" s="8"/>
      <c r="Q235" s="8"/>
      <c r="R235" s="59"/>
    </row>
    <row r="236" spans="1:18" x14ac:dyDescent="0.35">
      <c r="A236" s="81"/>
      <c r="B236" s="80"/>
      <c r="C236" s="5" t="s">
        <v>372</v>
      </c>
      <c r="D236" s="8"/>
      <c r="E236" s="8"/>
      <c r="F236" s="8"/>
      <c r="G236" s="8"/>
      <c r="H236" s="8"/>
      <c r="I236" s="8"/>
      <c r="J236" s="8"/>
      <c r="K236" s="8"/>
      <c r="L236" s="8"/>
      <c r="M236" s="8"/>
      <c r="N236" s="8"/>
      <c r="O236" s="8"/>
      <c r="P236" s="8"/>
      <c r="Q236" s="8"/>
      <c r="R236" s="60"/>
    </row>
    <row r="237" spans="1:18" x14ac:dyDescent="0.35">
      <c r="A237" s="81" t="str">
        <f t="shared" si="9"/>
        <v/>
      </c>
      <c r="B237" s="79" t="s">
        <v>506</v>
      </c>
      <c r="C237" s="5" t="s">
        <v>370</v>
      </c>
      <c r="D237" s="8"/>
      <c r="E237" s="8"/>
      <c r="F237" s="8"/>
      <c r="G237" s="8"/>
      <c r="H237" s="8"/>
      <c r="I237" s="8"/>
      <c r="J237" s="8"/>
      <c r="K237" s="8"/>
      <c r="L237" s="8"/>
      <c r="M237" s="8"/>
      <c r="N237" s="8"/>
      <c r="O237" s="8"/>
      <c r="P237" s="8"/>
      <c r="Q237" s="8"/>
      <c r="R237" s="59"/>
    </row>
    <row r="238" spans="1:18" x14ac:dyDescent="0.35">
      <c r="A238" s="81"/>
      <c r="B238" s="80"/>
      <c r="C238" s="5" t="s">
        <v>372</v>
      </c>
      <c r="D238" s="8"/>
      <c r="E238" s="8"/>
      <c r="F238" s="8"/>
      <c r="G238" s="8"/>
      <c r="H238" s="8"/>
      <c r="I238" s="8"/>
      <c r="J238" s="8"/>
      <c r="K238" s="8"/>
      <c r="L238" s="8"/>
      <c r="M238" s="8"/>
      <c r="N238" s="8"/>
      <c r="O238" s="8"/>
      <c r="P238" s="8"/>
      <c r="Q238" s="8"/>
      <c r="R238" s="60"/>
    </row>
    <row r="239" spans="1:18" x14ac:dyDescent="0.35">
      <c r="A239" s="81" t="str">
        <f t="shared" si="9"/>
        <v/>
      </c>
      <c r="B239" s="79" t="s">
        <v>507</v>
      </c>
      <c r="C239" s="5" t="s">
        <v>370</v>
      </c>
      <c r="D239" s="8"/>
      <c r="E239" s="8"/>
      <c r="F239" s="8"/>
      <c r="G239" s="8"/>
      <c r="H239" s="8"/>
      <c r="I239" s="8"/>
      <c r="J239" s="8"/>
      <c r="K239" s="8"/>
      <c r="L239" s="8"/>
      <c r="M239" s="8"/>
      <c r="N239" s="8"/>
      <c r="O239" s="8"/>
      <c r="P239" s="8"/>
      <c r="Q239" s="8"/>
      <c r="R239" s="59"/>
    </row>
    <row r="240" spans="1:18" x14ac:dyDescent="0.35">
      <c r="A240" s="81"/>
      <c r="B240" s="80"/>
      <c r="C240" s="5" t="s">
        <v>372</v>
      </c>
      <c r="D240" s="8"/>
      <c r="E240" s="8"/>
      <c r="F240" s="8"/>
      <c r="G240" s="8"/>
      <c r="H240" s="8"/>
      <c r="I240" s="8"/>
      <c r="J240" s="8"/>
      <c r="K240" s="8"/>
      <c r="L240" s="8"/>
      <c r="M240" s="8"/>
      <c r="N240" s="8"/>
      <c r="O240" s="8"/>
      <c r="P240" s="8"/>
      <c r="Q240" s="8"/>
      <c r="R240" s="60"/>
    </row>
    <row r="241" spans="1:18" x14ac:dyDescent="0.35">
      <c r="A241" s="81" t="str">
        <f t="shared" si="9"/>
        <v/>
      </c>
      <c r="B241" s="79" t="s">
        <v>508</v>
      </c>
      <c r="C241" s="5" t="s">
        <v>370</v>
      </c>
      <c r="D241" s="8"/>
      <c r="E241" s="8"/>
      <c r="F241" s="8"/>
      <c r="G241" s="8"/>
      <c r="H241" s="8"/>
      <c r="I241" s="8"/>
      <c r="J241" s="8"/>
      <c r="K241" s="8"/>
      <c r="L241" s="8"/>
      <c r="M241" s="8"/>
      <c r="N241" s="8"/>
      <c r="O241" s="8"/>
      <c r="P241" s="8"/>
      <c r="Q241" s="8"/>
      <c r="R241" s="59"/>
    </row>
    <row r="242" spans="1:18" x14ac:dyDescent="0.35">
      <c r="A242" s="81"/>
      <c r="B242" s="80"/>
      <c r="C242" s="5" t="s">
        <v>372</v>
      </c>
      <c r="D242" s="8"/>
      <c r="E242" s="8"/>
      <c r="F242" s="8"/>
      <c r="G242" s="8"/>
      <c r="H242" s="8"/>
      <c r="I242" s="8"/>
      <c r="J242" s="8"/>
      <c r="K242" s="8"/>
      <c r="L242" s="8"/>
      <c r="M242" s="8"/>
      <c r="N242" s="8"/>
      <c r="O242" s="8"/>
      <c r="P242" s="8"/>
      <c r="Q242" s="8"/>
      <c r="R242" s="60"/>
    </row>
    <row r="243" spans="1:18" x14ac:dyDescent="0.35">
      <c r="A243" s="81" t="str">
        <f t="shared" si="9"/>
        <v/>
      </c>
      <c r="B243" s="79" t="s">
        <v>509</v>
      </c>
      <c r="C243" s="5" t="s">
        <v>370</v>
      </c>
      <c r="D243" s="8"/>
      <c r="E243" s="8"/>
      <c r="F243" s="8"/>
      <c r="G243" s="8"/>
      <c r="H243" s="8"/>
      <c r="I243" s="8"/>
      <c r="J243" s="8"/>
      <c r="K243" s="8"/>
      <c r="L243" s="8"/>
      <c r="M243" s="8"/>
      <c r="N243" s="8"/>
      <c r="O243" s="8"/>
      <c r="P243" s="8"/>
      <c r="Q243" s="8"/>
      <c r="R243" s="59"/>
    </row>
    <row r="244" spans="1:18" x14ac:dyDescent="0.35">
      <c r="A244" s="81"/>
      <c r="B244" s="80"/>
      <c r="C244" s="5" t="s">
        <v>372</v>
      </c>
      <c r="D244" s="8"/>
      <c r="E244" s="8"/>
      <c r="F244" s="8"/>
      <c r="G244" s="8"/>
      <c r="H244" s="8"/>
      <c r="I244" s="8"/>
      <c r="J244" s="8"/>
      <c r="K244" s="8"/>
      <c r="L244" s="8"/>
      <c r="M244" s="8"/>
      <c r="N244" s="8"/>
      <c r="O244" s="8"/>
      <c r="P244" s="8"/>
      <c r="Q244" s="8"/>
      <c r="R244" s="60"/>
    </row>
    <row r="245" spans="1:18" x14ac:dyDescent="0.35">
      <c r="A245" s="81" t="str">
        <f t="shared" si="9"/>
        <v/>
      </c>
      <c r="B245" s="79" t="s">
        <v>510</v>
      </c>
      <c r="C245" s="5" t="s">
        <v>370</v>
      </c>
      <c r="D245" s="8"/>
      <c r="E245" s="8"/>
      <c r="F245" s="8"/>
      <c r="G245" s="8"/>
      <c r="H245" s="8"/>
      <c r="I245" s="8"/>
      <c r="J245" s="8"/>
      <c r="K245" s="8"/>
      <c r="L245" s="8"/>
      <c r="M245" s="8"/>
      <c r="N245" s="8"/>
      <c r="O245" s="8"/>
      <c r="P245" s="8"/>
      <c r="Q245" s="8"/>
      <c r="R245" s="59"/>
    </row>
    <row r="246" spans="1:18" x14ac:dyDescent="0.35">
      <c r="A246" s="81"/>
      <c r="B246" s="80"/>
      <c r="C246" s="5" t="s">
        <v>372</v>
      </c>
      <c r="D246" s="8"/>
      <c r="E246" s="8"/>
      <c r="F246" s="8"/>
      <c r="G246" s="8"/>
      <c r="H246" s="8"/>
      <c r="I246" s="8"/>
      <c r="J246" s="8"/>
      <c r="K246" s="8"/>
      <c r="L246" s="8"/>
      <c r="M246" s="8"/>
      <c r="N246" s="8"/>
      <c r="O246" s="8"/>
      <c r="P246" s="8"/>
      <c r="Q246" s="8"/>
      <c r="R246" s="60"/>
    </row>
    <row r="247" spans="1:18" x14ac:dyDescent="0.35">
      <c r="A247" s="81" t="str">
        <f t="shared" si="9"/>
        <v/>
      </c>
      <c r="B247" s="79" t="s">
        <v>511</v>
      </c>
      <c r="C247" s="5" t="s">
        <v>370</v>
      </c>
      <c r="D247" s="8"/>
      <c r="E247" s="8"/>
      <c r="F247" s="8"/>
      <c r="G247" s="8"/>
      <c r="H247" s="8"/>
      <c r="I247" s="8"/>
      <c r="J247" s="8"/>
      <c r="K247" s="8"/>
      <c r="L247" s="8"/>
      <c r="M247" s="8"/>
      <c r="N247" s="8"/>
      <c r="O247" s="8"/>
      <c r="P247" s="8"/>
      <c r="Q247" s="8"/>
      <c r="R247" s="59"/>
    </row>
    <row r="248" spans="1:18" x14ac:dyDescent="0.35">
      <c r="A248" s="81"/>
      <c r="B248" s="80"/>
      <c r="C248" s="5" t="s">
        <v>372</v>
      </c>
      <c r="D248" s="8"/>
      <c r="E248" s="8"/>
      <c r="F248" s="8"/>
      <c r="G248" s="8"/>
      <c r="H248" s="8"/>
      <c r="I248" s="8"/>
      <c r="J248" s="8"/>
      <c r="K248" s="8"/>
      <c r="L248" s="8"/>
      <c r="M248" s="8"/>
      <c r="N248" s="8"/>
      <c r="O248" s="8"/>
      <c r="P248" s="8"/>
      <c r="Q248" s="8"/>
      <c r="R248" s="60"/>
    </row>
    <row r="249" spans="1:18" x14ac:dyDescent="0.35">
      <c r="A249" s="81" t="str">
        <f t="shared" si="9"/>
        <v/>
      </c>
      <c r="B249" s="79" t="s">
        <v>512</v>
      </c>
      <c r="C249" s="5" t="s">
        <v>370</v>
      </c>
      <c r="D249" s="8"/>
      <c r="E249" s="8"/>
      <c r="F249" s="8"/>
      <c r="G249" s="8"/>
      <c r="H249" s="8"/>
      <c r="I249" s="8"/>
      <c r="J249" s="8"/>
      <c r="K249" s="8"/>
      <c r="L249" s="8"/>
      <c r="M249" s="8"/>
      <c r="N249" s="8"/>
      <c r="O249" s="8"/>
      <c r="P249" s="8"/>
      <c r="Q249" s="8"/>
      <c r="R249" s="59"/>
    </row>
    <row r="250" spans="1:18" x14ac:dyDescent="0.35">
      <c r="A250" s="81"/>
      <c r="B250" s="80"/>
      <c r="C250" s="5" t="s">
        <v>372</v>
      </c>
      <c r="D250" s="8"/>
      <c r="E250" s="8"/>
      <c r="F250" s="8"/>
      <c r="G250" s="8"/>
      <c r="H250" s="8"/>
      <c r="I250" s="8"/>
      <c r="J250" s="8"/>
      <c r="K250" s="8"/>
      <c r="L250" s="8"/>
      <c r="M250" s="8"/>
      <c r="N250" s="8"/>
      <c r="O250" s="8"/>
      <c r="P250" s="8"/>
      <c r="Q250" s="8"/>
      <c r="R250" s="60"/>
    </row>
    <row r="251" spans="1:18" x14ac:dyDescent="0.35">
      <c r="A251" s="81" t="str">
        <f t="shared" ref="A251:A307" si="10">CONCATENATE(D251,D252,E251,E252,F251,F252,G251,G252,H251,H252,I251,I252,J251,J252,K251,K252,L251,L252,M251,M252,N251,N252,O251,O252,P251,P252,Q251,Q252,R251)</f>
        <v/>
      </c>
      <c r="B251" s="79" t="s">
        <v>513</v>
      </c>
      <c r="C251" s="5" t="s">
        <v>370</v>
      </c>
      <c r="D251" s="8"/>
      <c r="E251" s="8"/>
      <c r="F251" s="8"/>
      <c r="G251" s="8"/>
      <c r="H251" s="8"/>
      <c r="I251" s="8"/>
      <c r="J251" s="8"/>
      <c r="K251" s="8"/>
      <c r="L251" s="8"/>
      <c r="M251" s="8"/>
      <c r="N251" s="8"/>
      <c r="O251" s="8"/>
      <c r="P251" s="8"/>
      <c r="Q251" s="8"/>
      <c r="R251" s="59"/>
    </row>
    <row r="252" spans="1:18" x14ac:dyDescent="0.35">
      <c r="A252" s="81"/>
      <c r="B252" s="80"/>
      <c r="C252" s="5" t="s">
        <v>372</v>
      </c>
      <c r="D252" s="8"/>
      <c r="E252" s="8"/>
      <c r="F252" s="8"/>
      <c r="G252" s="8"/>
      <c r="H252" s="8"/>
      <c r="I252" s="8"/>
      <c r="J252" s="8"/>
      <c r="K252" s="8"/>
      <c r="L252" s="8"/>
      <c r="M252" s="8"/>
      <c r="N252" s="8"/>
      <c r="O252" s="8"/>
      <c r="P252" s="8"/>
      <c r="Q252" s="8"/>
      <c r="R252" s="60"/>
    </row>
    <row r="253" spans="1:18" x14ac:dyDescent="0.35">
      <c r="A253" s="81" t="str">
        <f t="shared" si="10"/>
        <v/>
      </c>
      <c r="B253" s="79" t="s">
        <v>514</v>
      </c>
      <c r="C253" s="5" t="s">
        <v>370</v>
      </c>
      <c r="D253" s="8"/>
      <c r="E253" s="8"/>
      <c r="F253" s="8"/>
      <c r="G253" s="8"/>
      <c r="H253" s="8"/>
      <c r="I253" s="8"/>
      <c r="J253" s="8"/>
      <c r="K253" s="8"/>
      <c r="L253" s="8"/>
      <c r="M253" s="8"/>
      <c r="N253" s="8"/>
      <c r="O253" s="8"/>
      <c r="P253" s="8"/>
      <c r="Q253" s="8"/>
      <c r="R253" s="59"/>
    </row>
    <row r="254" spans="1:18" x14ac:dyDescent="0.35">
      <c r="A254" s="81"/>
      <c r="B254" s="80"/>
      <c r="C254" s="5" t="s">
        <v>372</v>
      </c>
      <c r="D254" s="8"/>
      <c r="E254" s="8"/>
      <c r="F254" s="8"/>
      <c r="G254" s="8"/>
      <c r="H254" s="8"/>
      <c r="I254" s="8"/>
      <c r="J254" s="8"/>
      <c r="K254" s="8"/>
      <c r="L254" s="8"/>
      <c r="M254" s="8"/>
      <c r="N254" s="8"/>
      <c r="O254" s="8"/>
      <c r="P254" s="8"/>
      <c r="Q254" s="8"/>
      <c r="R254" s="60"/>
    </row>
    <row r="255" spans="1:18" x14ac:dyDescent="0.35">
      <c r="A255" s="81" t="str">
        <f t="shared" si="10"/>
        <v/>
      </c>
      <c r="B255" s="79" t="s">
        <v>515</v>
      </c>
      <c r="C255" s="5" t="s">
        <v>370</v>
      </c>
      <c r="D255" s="8"/>
      <c r="E255" s="8"/>
      <c r="F255" s="8"/>
      <c r="G255" s="8"/>
      <c r="H255" s="8"/>
      <c r="I255" s="8"/>
      <c r="J255" s="8"/>
      <c r="K255" s="8"/>
      <c r="L255" s="8"/>
      <c r="M255" s="8"/>
      <c r="N255" s="8"/>
      <c r="O255" s="8"/>
      <c r="P255" s="8"/>
      <c r="Q255" s="8"/>
      <c r="R255" s="59"/>
    </row>
    <row r="256" spans="1:18" x14ac:dyDescent="0.35">
      <c r="A256" s="81"/>
      <c r="B256" s="80"/>
      <c r="C256" s="5" t="s">
        <v>372</v>
      </c>
      <c r="D256" s="8"/>
      <c r="E256" s="8"/>
      <c r="F256" s="8"/>
      <c r="G256" s="8"/>
      <c r="H256" s="8"/>
      <c r="I256" s="8"/>
      <c r="J256" s="8"/>
      <c r="K256" s="8"/>
      <c r="L256" s="8"/>
      <c r="M256" s="8"/>
      <c r="N256" s="8"/>
      <c r="O256" s="8"/>
      <c r="P256" s="8"/>
      <c r="Q256" s="8"/>
      <c r="R256" s="60"/>
    </row>
    <row r="257" spans="1:18" x14ac:dyDescent="0.35">
      <c r="A257" s="81" t="str">
        <f t="shared" si="10"/>
        <v/>
      </c>
      <c r="B257" s="79" t="s">
        <v>516</v>
      </c>
      <c r="C257" s="5" t="s">
        <v>370</v>
      </c>
      <c r="D257" s="8"/>
      <c r="E257" s="8"/>
      <c r="F257" s="8"/>
      <c r="G257" s="8"/>
      <c r="H257" s="8"/>
      <c r="I257" s="8"/>
      <c r="J257" s="8"/>
      <c r="K257" s="8"/>
      <c r="L257" s="8"/>
      <c r="M257" s="8"/>
      <c r="N257" s="8"/>
      <c r="O257" s="8"/>
      <c r="P257" s="8"/>
      <c r="Q257" s="8"/>
      <c r="R257" s="59"/>
    </row>
    <row r="258" spans="1:18" x14ac:dyDescent="0.35">
      <c r="A258" s="81"/>
      <c r="B258" s="80"/>
      <c r="C258" s="5" t="s">
        <v>372</v>
      </c>
      <c r="D258" s="8"/>
      <c r="E258" s="8"/>
      <c r="F258" s="8"/>
      <c r="G258" s="8"/>
      <c r="H258" s="8"/>
      <c r="I258" s="8"/>
      <c r="J258" s="8"/>
      <c r="K258" s="8"/>
      <c r="L258" s="8"/>
      <c r="M258" s="8"/>
      <c r="N258" s="8"/>
      <c r="O258" s="8"/>
      <c r="P258" s="8"/>
      <c r="Q258" s="8"/>
      <c r="R258" s="60"/>
    </row>
    <row r="259" spans="1:18" x14ac:dyDescent="0.35">
      <c r="A259" s="82" t="str">
        <f t="shared" si="10"/>
        <v/>
      </c>
    </row>
    <row r="260" spans="1:18" x14ac:dyDescent="0.35">
      <c r="A260" s="82"/>
    </row>
    <row r="261" spans="1:18" x14ac:dyDescent="0.35">
      <c r="A261" s="82" t="str">
        <f t="shared" si="10"/>
        <v/>
      </c>
    </row>
    <row r="262" spans="1:18" x14ac:dyDescent="0.35">
      <c r="A262" s="82"/>
    </row>
    <row r="263" spans="1:18" x14ac:dyDescent="0.35">
      <c r="A263" s="82" t="str">
        <f t="shared" si="10"/>
        <v/>
      </c>
    </row>
    <row r="264" spans="1:18" x14ac:dyDescent="0.35">
      <c r="A264" s="82"/>
    </row>
    <row r="265" spans="1:18" x14ac:dyDescent="0.35">
      <c r="A265" s="82" t="str">
        <f t="shared" si="10"/>
        <v/>
      </c>
    </row>
    <row r="266" spans="1:18" x14ac:dyDescent="0.35">
      <c r="A266" s="82"/>
    </row>
    <row r="267" spans="1:18" x14ac:dyDescent="0.35">
      <c r="A267" s="82" t="str">
        <f t="shared" si="10"/>
        <v/>
      </c>
    </row>
    <row r="268" spans="1:18" x14ac:dyDescent="0.35">
      <c r="A268" s="82"/>
    </row>
    <row r="269" spans="1:18" x14ac:dyDescent="0.35">
      <c r="A269" s="82" t="str">
        <f t="shared" si="10"/>
        <v/>
      </c>
    </row>
    <row r="270" spans="1:18" x14ac:dyDescent="0.35">
      <c r="A270" s="82"/>
    </row>
    <row r="271" spans="1:18" x14ac:dyDescent="0.35">
      <c r="A271" s="82" t="str">
        <f t="shared" si="10"/>
        <v/>
      </c>
    </row>
    <row r="272" spans="1:18" x14ac:dyDescent="0.35">
      <c r="A272" s="82"/>
    </row>
    <row r="273" spans="1:1" x14ac:dyDescent="0.35">
      <c r="A273" s="82" t="str">
        <f t="shared" si="10"/>
        <v/>
      </c>
    </row>
    <row r="274" spans="1:1" x14ac:dyDescent="0.35">
      <c r="A274" s="82"/>
    </row>
    <row r="275" spans="1:1" x14ac:dyDescent="0.35">
      <c r="A275" s="82" t="str">
        <f t="shared" si="10"/>
        <v/>
      </c>
    </row>
    <row r="276" spans="1:1" x14ac:dyDescent="0.35">
      <c r="A276" s="82"/>
    </row>
    <row r="277" spans="1:1" x14ac:dyDescent="0.35">
      <c r="A277" s="82" t="str">
        <f t="shared" si="10"/>
        <v/>
      </c>
    </row>
    <row r="278" spans="1:1" x14ac:dyDescent="0.35">
      <c r="A278" s="82"/>
    </row>
    <row r="279" spans="1:1" x14ac:dyDescent="0.35">
      <c r="A279" s="82" t="str">
        <f t="shared" si="10"/>
        <v/>
      </c>
    </row>
    <row r="280" spans="1:1" x14ac:dyDescent="0.35">
      <c r="A280" s="82"/>
    </row>
    <row r="281" spans="1:1" x14ac:dyDescent="0.35">
      <c r="A281" s="82" t="str">
        <f t="shared" si="10"/>
        <v/>
      </c>
    </row>
    <row r="282" spans="1:1" x14ac:dyDescent="0.35">
      <c r="A282" s="82"/>
    </row>
    <row r="283" spans="1:1" x14ac:dyDescent="0.35">
      <c r="A283" s="82" t="str">
        <f t="shared" si="10"/>
        <v/>
      </c>
    </row>
    <row r="284" spans="1:1" x14ac:dyDescent="0.35">
      <c r="A284" s="82"/>
    </row>
    <row r="285" spans="1:1" x14ac:dyDescent="0.35">
      <c r="A285" s="82" t="str">
        <f t="shared" si="10"/>
        <v/>
      </c>
    </row>
    <row r="286" spans="1:1" x14ac:dyDescent="0.35">
      <c r="A286" s="82"/>
    </row>
    <row r="287" spans="1:1" x14ac:dyDescent="0.35">
      <c r="A287" s="82" t="str">
        <f t="shared" si="10"/>
        <v/>
      </c>
    </row>
    <row r="288" spans="1:1" x14ac:dyDescent="0.35">
      <c r="A288" s="82"/>
    </row>
    <row r="289" spans="1:1" x14ac:dyDescent="0.35">
      <c r="A289" s="82" t="str">
        <f t="shared" si="10"/>
        <v/>
      </c>
    </row>
    <row r="290" spans="1:1" x14ac:dyDescent="0.35">
      <c r="A290" s="82"/>
    </row>
    <row r="291" spans="1:1" x14ac:dyDescent="0.35">
      <c r="A291" s="82" t="str">
        <f t="shared" si="10"/>
        <v/>
      </c>
    </row>
    <row r="292" spans="1:1" x14ac:dyDescent="0.35">
      <c r="A292" s="82"/>
    </row>
    <row r="293" spans="1:1" x14ac:dyDescent="0.35">
      <c r="A293" s="82" t="str">
        <f t="shared" si="10"/>
        <v/>
      </c>
    </row>
    <row r="294" spans="1:1" x14ac:dyDescent="0.35">
      <c r="A294" s="82"/>
    </row>
    <row r="295" spans="1:1" x14ac:dyDescent="0.35">
      <c r="A295" s="82" t="str">
        <f t="shared" si="10"/>
        <v/>
      </c>
    </row>
    <row r="296" spans="1:1" x14ac:dyDescent="0.35">
      <c r="A296" s="82"/>
    </row>
    <row r="297" spans="1:1" x14ac:dyDescent="0.35">
      <c r="A297" s="82" t="str">
        <f t="shared" si="10"/>
        <v/>
      </c>
    </row>
    <row r="298" spans="1:1" x14ac:dyDescent="0.35">
      <c r="A298" s="82"/>
    </row>
    <row r="299" spans="1:1" x14ac:dyDescent="0.35">
      <c r="A299" s="82" t="str">
        <f t="shared" si="10"/>
        <v/>
      </c>
    </row>
    <row r="300" spans="1:1" x14ac:dyDescent="0.35">
      <c r="A300" s="82"/>
    </row>
    <row r="301" spans="1:1" x14ac:dyDescent="0.35">
      <c r="A301" s="82" t="str">
        <f t="shared" si="10"/>
        <v/>
      </c>
    </row>
    <row r="302" spans="1:1" x14ac:dyDescent="0.35">
      <c r="A302" s="82"/>
    </row>
    <row r="303" spans="1:1" x14ac:dyDescent="0.35">
      <c r="A303" s="82" t="str">
        <f t="shared" si="10"/>
        <v/>
      </c>
    </row>
    <row r="304" spans="1:1" x14ac:dyDescent="0.35">
      <c r="A304" s="82"/>
    </row>
    <row r="305" spans="1:1" x14ac:dyDescent="0.35">
      <c r="A305" s="82" t="str">
        <f t="shared" si="10"/>
        <v/>
      </c>
    </row>
    <row r="306" spans="1:1" x14ac:dyDescent="0.35">
      <c r="A306" s="82"/>
    </row>
    <row r="307" spans="1:1" x14ac:dyDescent="0.35">
      <c r="A307" s="82" t="str">
        <f t="shared" si="10"/>
        <v/>
      </c>
    </row>
    <row r="308" spans="1:1" x14ac:dyDescent="0.35">
      <c r="A308" s="82"/>
    </row>
  </sheetData>
  <protectedRanges>
    <protectedRange sqref="R133:R134" name="Range2"/>
    <protectedRange sqref="B133:C134 E133:O134" name="Range1"/>
  </protectedRanges>
  <autoFilter ref="B14:R308" xr:uid="{00000000-0009-0000-0000-000001000000}"/>
  <mergeCells count="269">
    <mergeCell ref="B95:B96"/>
    <mergeCell ref="B145:B146"/>
    <mergeCell ref="B147:B148"/>
    <mergeCell ref="B59:B60"/>
    <mergeCell ref="B63:B64"/>
    <mergeCell ref="B119:B120"/>
    <mergeCell ref="B121:B122"/>
    <mergeCell ref="B123:B124"/>
    <mergeCell ref="B159:B160"/>
    <mergeCell ref="B149:B150"/>
    <mergeCell ref="B65:B66"/>
    <mergeCell ref="B67:B68"/>
    <mergeCell ref="B69:B70"/>
    <mergeCell ref="B71:B72"/>
    <mergeCell ref="B75:B76"/>
    <mergeCell ref="B77:B78"/>
    <mergeCell ref="B79:B80"/>
    <mergeCell ref="B81:B82"/>
    <mergeCell ref="B83:B84"/>
    <mergeCell ref="B99:B100"/>
    <mergeCell ref="B103:B104"/>
    <mergeCell ref="A303:A304"/>
    <mergeCell ref="A305:A306"/>
    <mergeCell ref="A307:A308"/>
    <mergeCell ref="A285:A286"/>
    <mergeCell ref="A287:A288"/>
    <mergeCell ref="A289:A290"/>
    <mergeCell ref="A291:A292"/>
    <mergeCell ref="A293:A294"/>
    <mergeCell ref="A295:A296"/>
    <mergeCell ref="A297:A298"/>
    <mergeCell ref="A299:A300"/>
    <mergeCell ref="A301:A302"/>
    <mergeCell ref="A267:A268"/>
    <mergeCell ref="A269:A270"/>
    <mergeCell ref="A271:A272"/>
    <mergeCell ref="A273:A274"/>
    <mergeCell ref="A275:A276"/>
    <mergeCell ref="A277:A278"/>
    <mergeCell ref="A279:A280"/>
    <mergeCell ref="A281:A282"/>
    <mergeCell ref="A283:A284"/>
    <mergeCell ref="A249:A250"/>
    <mergeCell ref="A251:A252"/>
    <mergeCell ref="A253:A254"/>
    <mergeCell ref="A255:A256"/>
    <mergeCell ref="A257:A258"/>
    <mergeCell ref="A259:A260"/>
    <mergeCell ref="A261:A262"/>
    <mergeCell ref="A263:A264"/>
    <mergeCell ref="A265:A266"/>
    <mergeCell ref="A145:A146"/>
    <mergeCell ref="B87:B88"/>
    <mergeCell ref="A141:A142"/>
    <mergeCell ref="A137:A138"/>
    <mergeCell ref="A139:A140"/>
    <mergeCell ref="A117:A118"/>
    <mergeCell ref="A119:A120"/>
    <mergeCell ref="A121:A122"/>
    <mergeCell ref="A133:A134"/>
    <mergeCell ref="A135:A136"/>
    <mergeCell ref="A129:A130"/>
    <mergeCell ref="A131:A132"/>
    <mergeCell ref="A93:A94"/>
    <mergeCell ref="B93:B94"/>
    <mergeCell ref="B127:B128"/>
    <mergeCell ref="A125:A126"/>
    <mergeCell ref="A127:A128"/>
    <mergeCell ref="B125:B126"/>
    <mergeCell ref="B129:B130"/>
    <mergeCell ref="A87:A88"/>
    <mergeCell ref="A89:A90"/>
    <mergeCell ref="A91:A92"/>
    <mergeCell ref="B91:B92"/>
    <mergeCell ref="A95:A96"/>
    <mergeCell ref="A103:A104"/>
    <mergeCell ref="A97:A98"/>
    <mergeCell ref="B97:B98"/>
    <mergeCell ref="B89:B90"/>
    <mergeCell ref="G10:M10"/>
    <mergeCell ref="G11:M11"/>
    <mergeCell ref="B37:B38"/>
    <mergeCell ref="B49:B50"/>
    <mergeCell ref="A31:A32"/>
    <mergeCell ref="A23:A24"/>
    <mergeCell ref="A25:A26"/>
    <mergeCell ref="A27:A28"/>
    <mergeCell ref="A33:A34"/>
    <mergeCell ref="A51:A52"/>
    <mergeCell ref="B47:B48"/>
    <mergeCell ref="B51:B52"/>
    <mergeCell ref="B31:B32"/>
    <mergeCell ref="B35:B36"/>
    <mergeCell ref="B41:B42"/>
    <mergeCell ref="B39:B40"/>
    <mergeCell ref="B29:B30"/>
    <mergeCell ref="B57:B58"/>
    <mergeCell ref="B27:B28"/>
    <mergeCell ref="B33:B34"/>
    <mergeCell ref="C5:C6"/>
    <mergeCell ref="D5:J5"/>
    <mergeCell ref="K5:Q5"/>
    <mergeCell ref="D13:J13"/>
    <mergeCell ref="B23:B24"/>
    <mergeCell ref="C13:C14"/>
    <mergeCell ref="B25:B26"/>
    <mergeCell ref="K13:R13"/>
    <mergeCell ref="B13:B14"/>
    <mergeCell ref="B2:B10"/>
    <mergeCell ref="B15:B16"/>
    <mergeCell ref="B17:B18"/>
    <mergeCell ref="B19:B20"/>
    <mergeCell ref="B21:B22"/>
    <mergeCell ref="B43:B44"/>
    <mergeCell ref="B45:B46"/>
    <mergeCell ref="A53:A54"/>
    <mergeCell ref="A55:A56"/>
    <mergeCell ref="A29:A30"/>
    <mergeCell ref="A45:A46"/>
    <mergeCell ref="A37:A38"/>
    <mergeCell ref="A43:A44"/>
    <mergeCell ref="A47:A48"/>
    <mergeCell ref="A41:A42"/>
    <mergeCell ref="A39:A40"/>
    <mergeCell ref="A35:A36"/>
    <mergeCell ref="A49:A50"/>
    <mergeCell ref="B55:B56"/>
    <mergeCell ref="A57:A58"/>
    <mergeCell ref="A59:A60"/>
    <mergeCell ref="A79:A80"/>
    <mergeCell ref="A83:A84"/>
    <mergeCell ref="A61:A62"/>
    <mergeCell ref="A63:A64"/>
    <mergeCell ref="A65:A66"/>
    <mergeCell ref="A67:A68"/>
    <mergeCell ref="A69:A70"/>
    <mergeCell ref="A71:A72"/>
    <mergeCell ref="A73:A74"/>
    <mergeCell ref="A75:A76"/>
    <mergeCell ref="A77:A78"/>
    <mergeCell ref="A81:A82"/>
    <mergeCell ref="A123:A124"/>
    <mergeCell ref="A85:A86"/>
    <mergeCell ref="A143:A144"/>
    <mergeCell ref="B115:B116"/>
    <mergeCell ref="A101:A102"/>
    <mergeCell ref="B101:B102"/>
    <mergeCell ref="A107:A108"/>
    <mergeCell ref="A109:A110"/>
    <mergeCell ref="A113:A114"/>
    <mergeCell ref="A115:A116"/>
    <mergeCell ref="B107:B108"/>
    <mergeCell ref="B109:B110"/>
    <mergeCell ref="B113:B114"/>
    <mergeCell ref="B139:B140"/>
    <mergeCell ref="B131:B132"/>
    <mergeCell ref="B133:B134"/>
    <mergeCell ref="B135:B136"/>
    <mergeCell ref="B137:B138"/>
    <mergeCell ref="B117:B118"/>
    <mergeCell ref="B141:B142"/>
    <mergeCell ref="B143:B144"/>
    <mergeCell ref="A105:A106"/>
    <mergeCell ref="B105:B106"/>
    <mergeCell ref="A99:A100"/>
    <mergeCell ref="B151:B152"/>
    <mergeCell ref="B153:B154"/>
    <mergeCell ref="B155:B156"/>
    <mergeCell ref="B157:B158"/>
    <mergeCell ref="B197:B198"/>
    <mergeCell ref="B195:B196"/>
    <mergeCell ref="B177:B178"/>
    <mergeCell ref="B179:B180"/>
    <mergeCell ref="A147:A148"/>
    <mergeCell ref="A171:A172"/>
    <mergeCell ref="A173:A174"/>
    <mergeCell ref="A175:A176"/>
    <mergeCell ref="A177:A178"/>
    <mergeCell ref="B165:B166"/>
    <mergeCell ref="B167:B168"/>
    <mergeCell ref="B169:B170"/>
    <mergeCell ref="B171:B172"/>
    <mergeCell ref="B173:B174"/>
    <mergeCell ref="B175:B176"/>
    <mergeCell ref="B161:B162"/>
    <mergeCell ref="B163:B164"/>
    <mergeCell ref="A179:A180"/>
    <mergeCell ref="A181:A182"/>
    <mergeCell ref="A149:A150"/>
    <mergeCell ref="A151:A152"/>
    <mergeCell ref="A153:A154"/>
    <mergeCell ref="A155:A156"/>
    <mergeCell ref="A161:A162"/>
    <mergeCell ref="A157:A158"/>
    <mergeCell ref="A159:A160"/>
    <mergeCell ref="A163:A164"/>
    <mergeCell ref="A165:A166"/>
    <mergeCell ref="A167:A168"/>
    <mergeCell ref="A169:A170"/>
    <mergeCell ref="B181:B182"/>
    <mergeCell ref="B183:B184"/>
    <mergeCell ref="B185:B186"/>
    <mergeCell ref="B187:B188"/>
    <mergeCell ref="B189:B190"/>
    <mergeCell ref="B191:B192"/>
    <mergeCell ref="B193:B194"/>
    <mergeCell ref="A205:A206"/>
    <mergeCell ref="A193:A194"/>
    <mergeCell ref="A183:A184"/>
    <mergeCell ref="A185:A186"/>
    <mergeCell ref="A187:A188"/>
    <mergeCell ref="A189:A190"/>
    <mergeCell ref="A191:A192"/>
    <mergeCell ref="A195:A196"/>
    <mergeCell ref="A197:A198"/>
    <mergeCell ref="A199:A200"/>
    <mergeCell ref="A201:A202"/>
    <mergeCell ref="A203:A204"/>
    <mergeCell ref="B205:B206"/>
    <mergeCell ref="B199:B200"/>
    <mergeCell ref="B201:B202"/>
    <mergeCell ref="B203:B204"/>
    <mergeCell ref="A207:A208"/>
    <mergeCell ref="A209:A210"/>
    <mergeCell ref="A211:A212"/>
    <mergeCell ref="A213:A214"/>
    <mergeCell ref="A215:A216"/>
    <mergeCell ref="A217:A218"/>
    <mergeCell ref="A219:A220"/>
    <mergeCell ref="A221:A222"/>
    <mergeCell ref="A223:A224"/>
    <mergeCell ref="A243:A244"/>
    <mergeCell ref="A245:A246"/>
    <mergeCell ref="A247:A248"/>
    <mergeCell ref="A225:A226"/>
    <mergeCell ref="A227:A228"/>
    <mergeCell ref="A229:A230"/>
    <mergeCell ref="A231:A232"/>
    <mergeCell ref="A233:A234"/>
    <mergeCell ref="A235:A236"/>
    <mergeCell ref="A237:A238"/>
    <mergeCell ref="A239:A240"/>
    <mergeCell ref="A241:A242"/>
    <mergeCell ref="B207:B208"/>
    <mergeCell ref="B209:B210"/>
    <mergeCell ref="B211:B212"/>
    <mergeCell ref="B213:B214"/>
    <mergeCell ref="B215:B216"/>
    <mergeCell ref="B247:B248"/>
    <mergeCell ref="B249:B250"/>
    <mergeCell ref="B251:B252"/>
    <mergeCell ref="B235:B236"/>
    <mergeCell ref="B237:B238"/>
    <mergeCell ref="B239:B240"/>
    <mergeCell ref="B241:B242"/>
    <mergeCell ref="B243:B244"/>
    <mergeCell ref="B245:B246"/>
    <mergeCell ref="B253:B254"/>
    <mergeCell ref="B255:B256"/>
    <mergeCell ref="B257:B258"/>
    <mergeCell ref="B217:B218"/>
    <mergeCell ref="B219:B220"/>
    <mergeCell ref="B221:B222"/>
    <mergeCell ref="B223:B224"/>
    <mergeCell ref="B225:B226"/>
    <mergeCell ref="B227:B228"/>
    <mergeCell ref="B229:B230"/>
    <mergeCell ref="B231:B232"/>
    <mergeCell ref="B233:B234"/>
  </mergeCells>
  <phoneticPr fontId="28" type="noConversion"/>
  <conditionalFormatting sqref="B13:B14 B29 B37 B259:B1048576 B39 B41 B43 B45 B47">
    <cfRule type="duplicateValues" dxfId="47" priority="256"/>
  </conditionalFormatting>
  <conditionalFormatting sqref="B15">
    <cfRule type="duplicateValues" dxfId="46" priority="72"/>
  </conditionalFormatting>
  <conditionalFormatting sqref="B17">
    <cfRule type="duplicateValues" dxfId="45" priority="71"/>
  </conditionalFormatting>
  <conditionalFormatting sqref="B19">
    <cfRule type="duplicateValues" dxfId="44" priority="70"/>
  </conditionalFormatting>
  <conditionalFormatting sqref="B21">
    <cfRule type="duplicateValues" dxfId="43" priority="69"/>
  </conditionalFormatting>
  <conditionalFormatting sqref="B23 B259:B289 B113 B143 B141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B25 B27 B29 B31 B33 B35 B37 B39 B41 B43 B45 B47 B49 B51 B53:B55 B57 B59 B61:B63 B65 B67 B69 B71 B73:B75 B77 B79 B81 B83 B85:B87 B89 B91 B93 B95 B97 B99 B101 B103 B105 B107 B109 B115 B117 B119 B121 B123 B125 B127 B129 B131 B133 B135 B137 B139">
    <cfRule type="duplicateValues" dxfId="42" priority="257"/>
  </conditionalFormatting>
  <conditionalFormatting sqref="B33">
    <cfRule type="duplicateValues" dxfId="41" priority="214"/>
  </conditionalFormatting>
  <conditionalFormatting sqref="B49 B35 B31 B23 B25 B27">
    <cfRule type="duplicateValues" dxfId="40" priority="251"/>
  </conditionalFormatting>
  <conditionalFormatting sqref="B51 B53:B55">
    <cfRule type="duplicateValues" dxfId="39" priority="213"/>
  </conditionalFormatting>
  <conditionalFormatting sqref="B57">
    <cfRule type="duplicateValues" dxfId="38" priority="200"/>
  </conditionalFormatting>
  <conditionalFormatting sqref="B59">
    <cfRule type="duplicateValues" dxfId="37" priority="199"/>
  </conditionalFormatting>
  <conditionalFormatting sqref="B61:B62">
    <cfRule type="duplicateValues" dxfId="36" priority="198"/>
  </conditionalFormatting>
  <conditionalFormatting sqref="B63">
    <cfRule type="duplicateValues" dxfId="35" priority="197"/>
  </conditionalFormatting>
  <conditionalFormatting sqref="B65">
    <cfRule type="duplicateValues" dxfId="34" priority="195"/>
  </conditionalFormatting>
  <conditionalFormatting sqref="B67">
    <cfRule type="duplicateValues" dxfId="33" priority="194"/>
  </conditionalFormatting>
  <conditionalFormatting sqref="B69">
    <cfRule type="duplicateValues" dxfId="32" priority="193"/>
  </conditionalFormatting>
  <conditionalFormatting sqref="B71">
    <cfRule type="duplicateValues" dxfId="31" priority="192"/>
  </conditionalFormatting>
  <conditionalFormatting sqref="B73:B74">
    <cfRule type="duplicateValues" dxfId="30" priority="185"/>
  </conditionalFormatting>
  <conditionalFormatting sqref="B75">
    <cfRule type="duplicateValues" dxfId="29" priority="191"/>
  </conditionalFormatting>
  <conditionalFormatting sqref="B77">
    <cfRule type="duplicateValues" dxfId="28" priority="190"/>
  </conditionalFormatting>
  <conditionalFormatting sqref="B79">
    <cfRule type="duplicateValues" dxfId="27" priority="189"/>
  </conditionalFormatting>
  <conditionalFormatting sqref="B81">
    <cfRule type="duplicateValues" dxfId="26" priority="188"/>
  </conditionalFormatting>
  <conditionalFormatting sqref="B83">
    <cfRule type="duplicateValues" dxfId="25" priority="187"/>
  </conditionalFormatting>
  <conditionalFormatting sqref="B85:B86">
    <cfRule type="duplicateValues" dxfId="24" priority="186"/>
  </conditionalFormatting>
  <conditionalFormatting sqref="B87">
    <cfRule type="duplicateValues" dxfId="23" priority="255"/>
  </conditionalFormatting>
  <conditionalFormatting sqref="B89 B91 B93 B95 B97 B99 B101">
    <cfRule type="duplicateValues" dxfId="22" priority="183"/>
  </conditionalFormatting>
  <conditionalFormatting sqref="B103">
    <cfRule type="duplicateValues" dxfId="21" priority="181"/>
  </conditionalFormatting>
  <conditionalFormatting sqref="B105">
    <cfRule type="duplicateValues" dxfId="20" priority="180"/>
  </conditionalFormatting>
  <conditionalFormatting sqref="B107">
    <cfRule type="duplicateValues" dxfId="19" priority="179"/>
  </conditionalFormatting>
  <conditionalFormatting sqref="B109">
    <cfRule type="duplicateValues" dxfId="18" priority="178"/>
  </conditionalFormatting>
  <conditionalFormatting sqref="B111:B112">
    <cfRule type="duplicateValues" dxfId="17" priority="107"/>
    <cfRule type="duplicateValues" dxfId="16" priority="106"/>
  </conditionalFormatting>
  <conditionalFormatting sqref="B113">
    <cfRule type="duplicateValues" dxfId="15" priority="177"/>
  </conditionalFormatting>
  <conditionalFormatting sqref="B115">
    <cfRule type="duplicateValues" dxfId="14" priority="176"/>
  </conditionalFormatting>
  <conditionalFormatting sqref="B117">
    <cfRule type="duplicateValues" dxfId="13" priority="68"/>
  </conditionalFormatting>
  <conditionalFormatting sqref="B119">
    <cfRule type="duplicateValues" dxfId="12" priority="66"/>
  </conditionalFormatting>
  <conditionalFormatting sqref="B121">
    <cfRule type="duplicateValues" dxfId="11" priority="63"/>
  </conditionalFormatting>
  <conditionalFormatting sqref="B123">
    <cfRule type="duplicateValues" dxfId="10" priority="59"/>
  </conditionalFormatting>
  <conditionalFormatting sqref="B125">
    <cfRule type="duplicateValues" dxfId="9" priority="54"/>
  </conditionalFormatting>
  <conditionalFormatting sqref="B127">
    <cfRule type="duplicateValues" dxfId="8" priority="48"/>
  </conditionalFormatting>
  <conditionalFormatting sqref="B129">
    <cfRule type="duplicateValues" dxfId="7" priority="41"/>
  </conditionalFormatting>
  <conditionalFormatting sqref="B131">
    <cfRule type="duplicateValues" dxfId="6" priority="33"/>
  </conditionalFormatting>
  <conditionalFormatting sqref="B133">
    <cfRule type="duplicateValues" dxfId="5" priority="24"/>
  </conditionalFormatting>
  <conditionalFormatting sqref="B135">
    <cfRule type="duplicateValues" dxfId="4" priority="14"/>
  </conditionalFormatting>
  <conditionalFormatting sqref="B137">
    <cfRule type="duplicateValues" dxfId="3" priority="3"/>
  </conditionalFormatting>
  <conditionalFormatting sqref="B139">
    <cfRule type="duplicateValues" dxfId="2" priority="163"/>
  </conditionalFormatting>
  <conditionalFormatting sqref="B141">
    <cfRule type="duplicateValues" dxfId="1" priority="161"/>
  </conditionalFormatting>
  <conditionalFormatting sqref="B143 B145 B147 B149 B151 B153 B155 B157 B159 B161 B163 B165 B167 B169 B171 B173 B175 B177 B179 B181 B183 B185 B187 B189 B191 B193 B195 B197 B199 B201 B203 B205 B207 B209 B211 B213 B215 B217 B219 B221 B223 B225 B227 B229 B231 B233 B235 B237 B239 B241 B243 B245 B247 B249 B251 B253 B255 B257">
    <cfRule type="duplicateValues" dxfId="0" priority="160"/>
  </conditionalFormatting>
  <printOptions horizontalCentered="1"/>
  <pageMargins left="0.7" right="0.7" top="0.75" bottom="0.75" header="0.3" footer="0.3"/>
  <pageSetup scale="6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_ip_UnifiedCompliancePolicyUIAction xmlns="http://schemas.microsoft.com/sharepoint/v3" xsi:nil="true"/>
    <_ip_UnifiedCompliancePolicyProperties xmlns="http://schemas.microsoft.com/sharepoint/v3" xsi:nil="true"/>
    <TaxCatchAll xmlns="5f134b13-e0bb-4f94-9fe8-7079c172d197" xsi:nil="true"/>
    <lcf76f155ced4ddcb4097134ff3c332f xmlns="a7739d86-f491-4623-a7f9-41e6e4dc16a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6A5EFBC425DEE4E8BA952277D1951AE" ma:contentTypeVersion="21" ma:contentTypeDescription="Create a new document." ma:contentTypeScope="" ma:versionID="8b75087955ab0d6efbc5064fd549b25b">
  <xsd:schema xmlns:xsd="http://www.w3.org/2001/XMLSchema" xmlns:xs="http://www.w3.org/2001/XMLSchema" xmlns:p="http://schemas.microsoft.com/office/2006/metadata/properties" xmlns:ns1="http://schemas.microsoft.com/sharepoint/v3" xmlns:ns2="a7739d86-f491-4623-a7f9-41e6e4dc16aa" xmlns:ns3="5f134b13-e0bb-4f94-9fe8-7079c172d197" targetNamespace="http://schemas.microsoft.com/office/2006/metadata/properties" ma:root="true" ma:fieldsID="2b1dcfb6fc46aa564ee5c52e6fb191d1" ns1:_="" ns2:_="" ns3:_="">
    <xsd:import namespace="http://schemas.microsoft.com/sharepoint/v3"/>
    <xsd:import namespace="a7739d86-f491-4623-a7f9-41e6e4dc16aa"/>
    <xsd:import namespace="5f134b13-e0bb-4f94-9fe8-7079c172d197"/>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3:TaxCatchAll"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739d86-f491-4623-a7f9-41e6e4dc16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34a27671-bf34-4348-950b-b154461f6f6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f134b13-e0bb-4f94-9fe8-7079c172d19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949c090-026c-4960-ad79-c153e058723a}" ma:internalName="TaxCatchAll" ma:showField="CatchAllData" ma:web="5f134b13-e0bb-4f94-9fe8-7079c172d19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2F49C5-9CC7-46A0-901E-8B8301AEB9C2}">
  <ds:schemaRefs>
    <ds:schemaRef ds:uri="http://schemas.microsoft.com/sharepoint/v3/contenttype/forms"/>
  </ds:schemaRefs>
</ds:datastoreItem>
</file>

<file path=customXml/itemProps2.xml><?xml version="1.0" encoding="utf-8"?>
<ds:datastoreItem xmlns:ds="http://schemas.openxmlformats.org/officeDocument/2006/customXml" ds:itemID="{D991190E-31E9-4A41-BF93-8EEA22382FFB}">
  <ds:schemaRefs>
    <ds:schemaRef ds:uri="http://purl.org/dc/dcmitype/"/>
    <ds:schemaRef ds:uri="http://purl.org/dc/elements/1.1/"/>
    <ds:schemaRef ds:uri="http://www.w3.org/XML/1998/namespace"/>
    <ds:schemaRef ds:uri="5f134b13-e0bb-4f94-9fe8-7079c172d197"/>
    <ds:schemaRef ds:uri="a7739d86-f491-4623-a7f9-41e6e4dc16aa"/>
    <ds:schemaRef ds:uri="http://schemas.openxmlformats.org/package/2006/metadata/core-properties"/>
    <ds:schemaRef ds:uri="http://schemas.microsoft.com/office/infopath/2007/PartnerControls"/>
    <ds:schemaRef ds:uri="http://schemas.microsoft.com/office/2006/documentManagement/types"/>
    <ds:schemaRef ds:uri="http://schemas.microsoft.com/sharepoint/v3"/>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C880C522-5493-4DCE-B275-06D36126E4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739d86-f491-4623-a7f9-41e6e4dc16aa"/>
    <ds:schemaRef ds:uri="5f134b13-e0bb-4f94-9fe8-7079c172d1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Non Time Clock Schedules</vt:lpstr>
      <vt:lpstr>Time Clock Schedules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Suzanne Doubet Milewski</dc:creator>
  <cp:keywords/>
  <dc:description/>
  <cp:lastModifiedBy>Carter, Vanessa D (DHR)</cp:lastModifiedBy>
  <cp:revision/>
  <dcterms:created xsi:type="dcterms:W3CDTF">2015-02-18T03:47:53Z</dcterms:created>
  <dcterms:modified xsi:type="dcterms:W3CDTF">2026-09-10T19:29:51Z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0x01010096A5EFBC425DEE4E8BA952277D1951AE</vt:lpwstr>
  </property>
  <property fmtid="{D5CDD505-2E9C-101B-9397-08002B2CF9AE}" pid="3" name="MediaServiceImageTags">
    <vt:lpwstr/>
  </property>
</Properties>
</file>